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4240" windowHeight="11775" firstSheet="1" activeTab="1"/>
  </bookViews>
  <sheets>
    <sheet name="титульный лист" sheetId="13" r:id="rId1"/>
    <sheet name="прил.1_спец.,инстр., г.Барнаул" sheetId="3" r:id="rId2"/>
    <sheet name="прил.2_подразделение г.Бийск" sheetId="5" r:id="rId3"/>
    <sheet name="прил.2_подразделение г.Рубцовск" sheetId="7" r:id="rId4"/>
    <sheet name="прил.3_стоматология" sheetId="8" r:id="rId5"/>
    <sheet name="прил.4_лабораторная диагностика" sheetId="1" r:id="rId6"/>
    <sheet name="прил.4.1_лабораторные комплексы" sheetId="2" r:id="rId7"/>
    <sheet name="концевые сноски" sheetId="12" r:id="rId8"/>
  </sheets>
  <externalReferences>
    <externalReference r:id="rId9"/>
  </externalReferences>
  <definedNames>
    <definedName name="_ftn1" localSheetId="6">'прил.4.1_лабораторные комплексы'!#REF!</definedName>
    <definedName name="_ftnref1" localSheetId="6">'прил.4.1_лабораторные комплексы'!#REF!</definedName>
    <definedName name="_xlnm._FilterDatabase" localSheetId="1" hidden="1">'прил.1_спец.,инстр., г.Барнаул'!$A$16:$F$927</definedName>
    <definedName name="_xlnm._FilterDatabase" localSheetId="2" hidden="1">'прил.2_подразделение г.Бийск'!$A$15:$F$272</definedName>
    <definedName name="_xlnm._FilterDatabase" localSheetId="3" hidden="1">'прил.2_подразделение г.Рубцовск'!$A$15:$E$251</definedName>
    <definedName name="_xlnm._FilterDatabase" localSheetId="4" hidden="1">прил.3_стоматология!$A$15:$F$15</definedName>
    <definedName name="_xlnm._FilterDatabase" localSheetId="6" hidden="1">'прил.4.1_лабораторные комплексы'!$A$16:$L$16</definedName>
    <definedName name="_xlnm._FilterDatabase" localSheetId="5" hidden="1">'прил.4_лабораторная диагностика'!$A$15:$E$572</definedName>
  </definedNames>
  <calcPr calcId="125725"/>
</workbook>
</file>

<file path=xl/calcChain.xml><?xml version="1.0" encoding="utf-8"?>
<calcChain xmlns="http://schemas.openxmlformats.org/spreadsheetml/2006/main">
  <c r="F24" i="3"/>
  <c r="F25"/>
  <c r="F26"/>
  <c r="F27"/>
  <c r="F28"/>
  <c r="F45"/>
  <c r="F64"/>
  <c r="F72"/>
  <c r="F77"/>
  <c r="F89"/>
  <c r="F93"/>
  <c r="F102"/>
  <c r="F103"/>
  <c r="F104"/>
  <c r="F105"/>
  <c r="F112"/>
  <c r="F113"/>
  <c r="F115"/>
  <c r="F119"/>
  <c r="F135"/>
  <c r="F139"/>
  <c r="F147"/>
  <c r="F148"/>
  <c r="F157"/>
  <c r="F158"/>
  <c r="F159"/>
  <c r="F160"/>
  <c r="F162"/>
  <c r="F163"/>
  <c r="F165"/>
  <c r="F166"/>
  <c r="F167"/>
  <c r="F169"/>
  <c r="F170"/>
  <c r="F198"/>
  <c r="F199"/>
  <c r="F200"/>
  <c r="F204"/>
  <c r="F207"/>
  <c r="F209"/>
  <c r="F210"/>
  <c r="F211"/>
  <c r="F212"/>
  <c r="F213"/>
  <c r="F223"/>
  <c r="F224"/>
  <c r="F225"/>
  <c r="F226"/>
  <c r="F236"/>
  <c r="F240"/>
  <c r="F246"/>
  <c r="F247"/>
  <c r="F251"/>
  <c r="F257"/>
  <c r="F260"/>
  <c r="F264"/>
  <c r="F282"/>
  <c r="F283"/>
  <c r="F285"/>
  <c r="F286"/>
  <c r="F290"/>
  <c r="F297"/>
  <c r="F298"/>
  <c r="F299"/>
  <c r="F303"/>
  <c r="F308"/>
  <c r="F332"/>
  <c r="F343"/>
  <c r="F712" s="1"/>
  <c r="F352"/>
  <c r="F353"/>
  <c r="F390" s="1"/>
  <c r="F354"/>
  <c r="F357"/>
  <c r="F374"/>
  <c r="F375"/>
  <c r="F377"/>
  <c r="F379"/>
  <c r="F380"/>
  <c r="F385"/>
  <c r="F388"/>
  <c r="F393"/>
  <c r="F398"/>
  <c r="F448"/>
  <c r="F451"/>
  <c r="F454"/>
  <c r="F460"/>
  <c r="F504"/>
  <c r="F526"/>
  <c r="F884" s="1"/>
  <c r="F529"/>
  <c r="F530"/>
  <c r="F531"/>
  <c r="F532"/>
  <c r="F533"/>
  <c r="F534"/>
  <c r="F535"/>
  <c r="F538"/>
  <c r="F544"/>
  <c r="F545"/>
  <c r="F546"/>
  <c r="F558"/>
  <c r="F563"/>
  <c r="F566"/>
  <c r="F573"/>
  <c r="F574"/>
  <c r="F575"/>
  <c r="F581"/>
  <c r="F646"/>
  <c r="F651"/>
  <c r="F653"/>
  <c r="F658"/>
  <c r="F683"/>
  <c r="F853" s="1"/>
  <c r="F701"/>
  <c r="F702"/>
  <c r="F706"/>
  <c r="F711"/>
  <c r="F716"/>
  <c r="F717"/>
  <c r="F721"/>
  <c r="F722"/>
  <c r="F735"/>
  <c r="F740"/>
  <c r="F753"/>
  <c r="F758"/>
  <c r="F759"/>
  <c r="F760"/>
  <c r="F827"/>
  <c r="F825" s="1"/>
  <c r="F832"/>
  <c r="F840"/>
  <c r="F841"/>
  <c r="F842"/>
  <c r="F843"/>
  <c r="F844"/>
  <c r="F849"/>
  <c r="F850"/>
  <c r="F859"/>
  <c r="F860"/>
  <c r="F861"/>
  <c r="F862"/>
  <c r="F863"/>
  <c r="F869"/>
  <c r="F870"/>
  <c r="F878"/>
  <c r="F883"/>
  <c r="F888"/>
  <c r="F889"/>
  <c r="F893"/>
  <c r="F894"/>
  <c r="F895"/>
  <c r="F906"/>
  <c r="F907"/>
  <c r="F908"/>
  <c r="F913"/>
  <c r="F914"/>
  <c r="F915"/>
  <c r="F916"/>
  <c r="F917"/>
  <c r="F920"/>
  <c r="F921"/>
  <c r="F922"/>
  <c r="F924"/>
  <c r="F925"/>
  <c r="F262" i="5"/>
  <c r="G178" i="2"/>
  <c r="G177"/>
  <c r="G175"/>
  <c r="G174"/>
  <c r="G172"/>
  <c r="G171"/>
  <c r="G170"/>
  <c r="G169"/>
  <c r="G167"/>
  <c r="G166"/>
  <c r="G165"/>
  <c r="G164"/>
  <c r="G163"/>
  <c r="G162"/>
  <c r="G161"/>
  <c r="G159"/>
  <c r="G158"/>
  <c r="G157"/>
  <c r="G156"/>
  <c r="G155"/>
  <c r="G153"/>
  <c r="G152"/>
  <c r="G151"/>
  <c r="G149"/>
  <c r="G148"/>
  <c r="G147"/>
  <c r="G146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2"/>
  <c r="G121"/>
  <c r="G120"/>
  <c r="G119"/>
  <c r="G118"/>
  <c r="G117"/>
  <c r="G115"/>
  <c r="G114"/>
  <c r="G113"/>
  <c r="G112"/>
  <c r="G111"/>
  <c r="G110"/>
  <c r="G108"/>
  <c r="G107"/>
  <c r="G106"/>
  <c r="G105"/>
  <c r="G103"/>
  <c r="G102"/>
  <c r="G101"/>
  <c r="G100"/>
  <c r="G98"/>
  <c r="G97"/>
  <c r="G96"/>
  <c r="G95"/>
  <c r="G94"/>
  <c r="G93"/>
  <c r="G92"/>
  <c r="G90"/>
  <c r="G89"/>
  <c r="G88"/>
  <c r="G87"/>
  <c r="G85"/>
  <c r="G84"/>
  <c r="G83"/>
  <c r="G81"/>
  <c r="G80"/>
  <c r="G79"/>
  <c r="G78"/>
  <c r="G76"/>
  <c r="G75"/>
  <c r="G74"/>
  <c r="G73"/>
  <c r="G72"/>
  <c r="G71"/>
  <c r="G70"/>
  <c r="G69"/>
  <c r="G68"/>
  <c r="G66"/>
  <c r="G65"/>
  <c r="G64"/>
  <c r="G63"/>
  <c r="G62"/>
  <c r="G61"/>
  <c r="G59"/>
  <c r="G58"/>
  <c r="G57"/>
  <c r="G55"/>
  <c r="G54"/>
  <c r="G53"/>
  <c r="G52"/>
  <c r="G50"/>
  <c r="G49"/>
  <c r="G47"/>
  <c r="G46"/>
  <c r="G45"/>
  <c r="G43"/>
  <c r="G42"/>
  <c r="G40"/>
  <c r="G39"/>
  <c r="G37"/>
  <c r="G36"/>
  <c r="G35"/>
  <c r="G34"/>
  <c r="G33"/>
  <c r="G32"/>
  <c r="G31"/>
  <c r="G30"/>
  <c r="G29"/>
  <c r="G28"/>
  <c r="G27"/>
  <c r="G26"/>
  <c r="G25"/>
  <c r="G24"/>
  <c r="G20"/>
  <c r="G21"/>
  <c r="G22"/>
  <c r="G19"/>
  <c r="F847" i="3" l="1"/>
  <c r="F900"/>
  <c r="F875"/>
  <c r="F901"/>
  <c r="F756"/>
  <c r="F838"/>
  <c r="F911"/>
  <c r="F874"/>
  <c r="F707"/>
  <c r="G38" i="2"/>
  <c r="G154"/>
  <c r="G23" l="1"/>
  <c r="E827" i="3" l="1"/>
  <c r="E740" l="1"/>
  <c r="E178" i="2" l="1"/>
  <c r="E177"/>
  <c r="E175"/>
  <c r="E174"/>
  <c r="E172"/>
  <c r="E171"/>
  <c r="E170"/>
  <c r="E169"/>
  <c r="E167"/>
  <c r="E166"/>
  <c r="E165"/>
  <c r="E164"/>
  <c r="E163"/>
  <c r="E162"/>
  <c r="E161"/>
  <c r="E159"/>
  <c r="E158"/>
  <c r="E157"/>
  <c r="E156"/>
  <c r="E155"/>
  <c r="E153"/>
  <c r="E152"/>
  <c r="E151"/>
  <c r="E149"/>
  <c r="E148"/>
  <c r="E147"/>
  <c r="E146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2"/>
  <c r="E121"/>
  <c r="E120"/>
  <c r="E119"/>
  <c r="E118"/>
  <c r="E117"/>
  <c r="E115"/>
  <c r="E114"/>
  <c r="E113"/>
  <c r="E112"/>
  <c r="E111"/>
  <c r="E110"/>
  <c r="E108"/>
  <c r="E107"/>
  <c r="E106"/>
  <c r="E105"/>
  <c r="E103"/>
  <c r="E102"/>
  <c r="E101"/>
  <c r="E100"/>
  <c r="E98"/>
  <c r="E97"/>
  <c r="E96"/>
  <c r="E95"/>
  <c r="E94"/>
  <c r="E93"/>
  <c r="E92"/>
  <c r="E90"/>
  <c r="E89"/>
  <c r="E88"/>
  <c r="E87"/>
  <c r="E85"/>
  <c r="E84"/>
  <c r="E83"/>
  <c r="E81"/>
  <c r="E80"/>
  <c r="E79"/>
  <c r="E78"/>
  <c r="E76"/>
  <c r="E75"/>
  <c r="E74"/>
  <c r="E73"/>
  <c r="E72"/>
  <c r="E71"/>
  <c r="E70"/>
  <c r="E69"/>
  <c r="E68"/>
  <c r="E66"/>
  <c r="E65"/>
  <c r="E64"/>
  <c r="E63"/>
  <c r="E62"/>
  <c r="E61"/>
  <c r="E59"/>
  <c r="E58"/>
  <c r="E57"/>
  <c r="E55"/>
  <c r="E54"/>
  <c r="E53"/>
  <c r="E52"/>
  <c r="E50"/>
  <c r="E49"/>
  <c r="E47"/>
  <c r="E46"/>
  <c r="E45"/>
  <c r="E43"/>
  <c r="E42"/>
  <c r="E40"/>
  <c r="E39"/>
  <c r="E37"/>
  <c r="E36"/>
  <c r="E35"/>
  <c r="E34"/>
  <c r="E33"/>
  <c r="E32"/>
  <c r="E31"/>
  <c r="E30"/>
  <c r="E29"/>
  <c r="E28"/>
  <c r="E27"/>
  <c r="E26"/>
  <c r="E25"/>
  <c r="E24"/>
  <c r="E22"/>
  <c r="E21"/>
  <c r="E20"/>
  <c r="E19"/>
  <c r="B178"/>
  <c r="B177"/>
  <c r="B175"/>
  <c r="B174"/>
  <c r="B172"/>
  <c r="B171"/>
  <c r="B170"/>
  <c r="B169"/>
  <c r="B167"/>
  <c r="B166"/>
  <c r="B165"/>
  <c r="B164"/>
  <c r="B163"/>
  <c r="B162"/>
  <c r="B161"/>
  <c r="B159"/>
  <c r="B158"/>
  <c r="B157"/>
  <c r="B156"/>
  <c r="B155"/>
  <c r="B153"/>
  <c r="B152"/>
  <c r="B151"/>
  <c r="B149"/>
  <c r="B148"/>
  <c r="B147"/>
  <c r="B146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2"/>
  <c r="B121"/>
  <c r="B120"/>
  <c r="B119"/>
  <c r="B118"/>
  <c r="B117"/>
  <c r="B115"/>
  <c r="B114"/>
  <c r="B113"/>
  <c r="B112"/>
  <c r="B111"/>
  <c r="B110"/>
  <c r="B108"/>
  <c r="B107"/>
  <c r="B106"/>
  <c r="B105"/>
  <c r="B103"/>
  <c r="B102"/>
  <c r="B101"/>
  <c r="B100"/>
  <c r="B98"/>
  <c r="B97"/>
  <c r="B96"/>
  <c r="B95"/>
  <c r="B94"/>
  <c r="B93"/>
  <c r="B92"/>
  <c r="B90"/>
  <c r="B89"/>
  <c r="B88"/>
  <c r="B87"/>
  <c r="B85"/>
  <c r="B84"/>
  <c r="B83"/>
  <c r="B81"/>
  <c r="B80"/>
  <c r="B79"/>
  <c r="B78"/>
  <c r="B76"/>
  <c r="B75"/>
  <c r="B74"/>
  <c r="B73"/>
  <c r="B72"/>
  <c r="B71"/>
  <c r="B70"/>
  <c r="B69"/>
  <c r="B68"/>
  <c r="B66"/>
  <c r="B65"/>
  <c r="B64"/>
  <c r="B63"/>
  <c r="B62"/>
  <c r="B61"/>
  <c r="B59"/>
  <c r="B58"/>
  <c r="B57"/>
  <c r="B55"/>
  <c r="B54"/>
  <c r="B53"/>
  <c r="B52"/>
  <c r="B50"/>
  <c r="B49"/>
  <c r="B47"/>
  <c r="B46"/>
  <c r="B45"/>
  <c r="B43"/>
  <c r="B42"/>
  <c r="B40"/>
  <c r="B39"/>
  <c r="B37"/>
  <c r="B36"/>
  <c r="B35"/>
  <c r="B34"/>
  <c r="B33"/>
  <c r="B32"/>
  <c r="B31"/>
  <c r="B30"/>
  <c r="B29"/>
  <c r="B28"/>
  <c r="B27"/>
  <c r="B26"/>
  <c r="B25"/>
  <c r="B24"/>
  <c r="B22"/>
  <c r="B21"/>
  <c r="B20"/>
  <c r="B19"/>
  <c r="E34" i="7" l="1"/>
  <c r="E144"/>
  <c r="E151"/>
  <c r="E192"/>
  <c r="E196"/>
  <c r="E197"/>
  <c r="E208"/>
  <c r="E209"/>
  <c r="E229"/>
  <c r="E243"/>
  <c r="E25"/>
  <c r="E28"/>
  <c r="E29"/>
  <c r="F25" i="5"/>
  <c r="F187"/>
  <c r="F227"/>
  <c r="F238"/>
  <c r="F242"/>
  <c r="F249"/>
  <c r="F252"/>
  <c r="F257"/>
  <c r="F26"/>
  <c r="F27"/>
  <c r="F29"/>
  <c r="E53" i="3" l="1"/>
  <c r="F53" s="1"/>
  <c r="E444"/>
  <c r="F444" s="1"/>
  <c r="E648"/>
  <c r="E727"/>
  <c r="F727" s="1"/>
  <c r="E67"/>
  <c r="F67" s="1"/>
  <c r="E69"/>
  <c r="F69" s="1"/>
  <c r="E70"/>
  <c r="F70" s="1"/>
  <c r="E269"/>
  <c r="F269" s="1"/>
  <c r="E319"/>
  <c r="F319" s="1"/>
  <c r="E331"/>
  <c r="F331" s="1"/>
  <c r="E465"/>
  <c r="E466"/>
  <c r="E469"/>
  <c r="E471"/>
  <c r="E472"/>
  <c r="E537"/>
  <c r="F537" s="1"/>
  <c r="E540"/>
  <c r="F540" s="1"/>
  <c r="E548"/>
  <c r="F548" s="1"/>
  <c r="E552"/>
  <c r="F552" s="1"/>
  <c r="E553"/>
  <c r="F553" s="1"/>
  <c r="E569"/>
  <c r="F569" s="1"/>
  <c r="E572"/>
  <c r="F572" s="1"/>
  <c r="E615"/>
  <c r="F615" s="1"/>
  <c r="E676"/>
  <c r="F676" s="1"/>
  <c r="E679"/>
  <c r="F679" s="1"/>
  <c r="E684"/>
  <c r="F684" s="1"/>
  <c r="E688"/>
  <c r="F688" s="1"/>
  <c r="E697"/>
  <c r="F697" s="1"/>
  <c r="E703"/>
  <c r="F703" s="1"/>
  <c r="E708"/>
  <c r="F708" s="1"/>
  <c r="E713"/>
  <c r="F713" s="1"/>
  <c r="E718"/>
  <c r="F718" s="1"/>
  <c r="E723"/>
  <c r="F723" s="1"/>
  <c r="C393"/>
  <c r="F871" l="1"/>
  <c r="F866" s="1"/>
  <c r="F923"/>
  <c r="F918" s="1"/>
  <c r="F856"/>
  <c r="F851" s="1"/>
  <c r="F887"/>
  <c r="F881" s="1"/>
  <c r="F839"/>
  <c r="F836" s="1"/>
  <c r="F877"/>
  <c r="F872" s="1"/>
  <c r="F903"/>
  <c r="F898" s="1"/>
  <c r="E241" i="7"/>
  <c r="F254" i="5"/>
  <c r="F130"/>
  <c r="E77" i="3"/>
  <c r="E839"/>
  <c r="E110" i="7"/>
  <c r="E183"/>
  <c r="E185"/>
  <c r="E187"/>
  <c r="E194"/>
  <c r="E218"/>
  <c r="E220"/>
  <c r="F48" i="5"/>
  <c r="F193"/>
  <c r="F205"/>
  <c r="F212"/>
  <c r="F217"/>
  <c r="F223"/>
  <c r="E46" i="7"/>
  <c r="E49"/>
  <c r="E81"/>
  <c r="E109"/>
  <c r="E137"/>
  <c r="E150"/>
  <c r="E191"/>
  <c r="E206"/>
  <c r="E211"/>
  <c r="F47" i="5"/>
  <c r="F75"/>
  <c r="F125"/>
  <c r="F133"/>
  <c r="F175"/>
  <c r="F189"/>
  <c r="F222"/>
  <c r="E45" i="7"/>
  <c r="E182"/>
  <c r="E184"/>
  <c r="E186"/>
  <c r="E188"/>
  <c r="E232"/>
  <c r="E205"/>
  <c r="E210"/>
  <c r="E219"/>
  <c r="F50" i="5"/>
  <c r="F172"/>
  <c r="F203"/>
  <c r="F207"/>
  <c r="F226"/>
  <c r="F225"/>
  <c r="E47" i="7"/>
  <c r="E50"/>
  <c r="E139"/>
  <c r="E167"/>
  <c r="E212"/>
  <c r="E237"/>
  <c r="F49" i="5"/>
  <c r="F122"/>
  <c r="F169"/>
  <c r="F194"/>
  <c r="F202"/>
  <c r="F206"/>
  <c r="F231"/>
  <c r="C890" i="3"/>
  <c r="D890"/>
  <c r="E890"/>
  <c r="B890"/>
  <c r="C886"/>
  <c r="D886"/>
  <c r="E886"/>
  <c r="B886"/>
  <c r="C885"/>
  <c r="D885"/>
  <c r="E885"/>
  <c r="B885"/>
  <c r="C857"/>
  <c r="D857"/>
  <c r="E857"/>
  <c r="B857"/>
  <c r="C927"/>
  <c r="D927"/>
  <c r="E927"/>
  <c r="B927"/>
  <c r="C926"/>
  <c r="D926"/>
  <c r="E926"/>
  <c r="B926"/>
  <c r="C910"/>
  <c r="D910"/>
  <c r="E910"/>
  <c r="B910"/>
  <c r="C909"/>
  <c r="D909"/>
  <c r="E909"/>
  <c r="B909"/>
  <c r="C905"/>
  <c r="D905"/>
  <c r="E905"/>
  <c r="B905"/>
  <c r="C904"/>
  <c r="D904"/>
  <c r="E904"/>
  <c r="B904"/>
  <c r="C902"/>
  <c r="D902"/>
  <c r="E902"/>
  <c r="B902"/>
  <c r="C897"/>
  <c r="D897"/>
  <c r="E897"/>
  <c r="B897"/>
  <c r="C896"/>
  <c r="D896"/>
  <c r="E896"/>
  <c r="B896"/>
  <c r="C892"/>
  <c r="D892"/>
  <c r="E892"/>
  <c r="B892"/>
  <c r="C891"/>
  <c r="D891"/>
  <c r="E891"/>
  <c r="B891"/>
  <c r="C880"/>
  <c r="D880"/>
  <c r="E880"/>
  <c r="B880"/>
  <c r="C879"/>
  <c r="D879"/>
  <c r="E879"/>
  <c r="B879"/>
  <c r="C876"/>
  <c r="D876"/>
  <c r="E876"/>
  <c r="B876"/>
  <c r="C868"/>
  <c r="D868"/>
  <c r="E868"/>
  <c r="B868"/>
  <c r="C865"/>
  <c r="D865"/>
  <c r="E865"/>
  <c r="B865"/>
  <c r="C864"/>
  <c r="D864"/>
  <c r="E864"/>
  <c r="B864"/>
  <c r="C858"/>
  <c r="D858"/>
  <c r="E858"/>
  <c r="B858"/>
  <c r="C855"/>
  <c r="D855"/>
  <c r="E855"/>
  <c r="B855"/>
  <c r="C854"/>
  <c r="D854"/>
  <c r="E854"/>
  <c r="B854"/>
  <c r="C846"/>
  <c r="D846"/>
  <c r="E846"/>
  <c r="B846"/>
  <c r="C845"/>
  <c r="D845"/>
  <c r="E845"/>
  <c r="B845"/>
  <c r="F229" i="5" l="1"/>
  <c r="E195" i="7"/>
  <c r="E495" i="3"/>
  <c r="C643"/>
  <c r="D643"/>
  <c r="E643"/>
  <c r="B643"/>
  <c r="C638"/>
  <c r="D638"/>
  <c r="E638"/>
  <c r="B638"/>
  <c r="C637"/>
  <c r="D637"/>
  <c r="E637"/>
  <c r="B637"/>
  <c r="C636"/>
  <c r="D636"/>
  <c r="E636"/>
  <c r="B636"/>
  <c r="C635"/>
  <c r="D635"/>
  <c r="E635"/>
  <c r="B635"/>
  <c r="C625"/>
  <c r="D625"/>
  <c r="E625"/>
  <c r="B625"/>
  <c r="C620"/>
  <c r="D620"/>
  <c r="E620"/>
  <c r="B620"/>
  <c r="C619"/>
  <c r="D619"/>
  <c r="E619"/>
  <c r="B619"/>
  <c r="C618"/>
  <c r="D618"/>
  <c r="E618"/>
  <c r="B618"/>
  <c r="C617"/>
  <c r="D617"/>
  <c r="E617"/>
  <c r="B617"/>
  <c r="C612"/>
  <c r="D612"/>
  <c r="E612"/>
  <c r="B612"/>
  <c r="C611"/>
  <c r="D611"/>
  <c r="E611"/>
  <c r="B611"/>
  <c r="C606"/>
  <c r="D606"/>
  <c r="E606"/>
  <c r="B606"/>
  <c r="C605"/>
  <c r="D605"/>
  <c r="E605"/>
  <c r="B605"/>
  <c r="C604"/>
  <c r="D604"/>
  <c r="E604"/>
  <c r="B604"/>
  <c r="C603"/>
  <c r="D603"/>
  <c r="E603"/>
  <c r="B603"/>
  <c r="C602"/>
  <c r="D602"/>
  <c r="E602"/>
  <c r="B602"/>
  <c r="C601"/>
  <c r="D601"/>
  <c r="E601"/>
  <c r="B601"/>
  <c r="C595"/>
  <c r="D595"/>
  <c r="E595"/>
  <c r="B595"/>
  <c r="C594"/>
  <c r="D594"/>
  <c r="E594"/>
  <c r="B594"/>
  <c r="C589"/>
  <c r="D589"/>
  <c r="E589"/>
  <c r="B589"/>
  <c r="C459"/>
  <c r="D459"/>
  <c r="E459"/>
  <c r="B459"/>
  <c r="C456"/>
  <c r="D456"/>
  <c r="E456"/>
  <c r="B456"/>
  <c r="C453"/>
  <c r="D453"/>
  <c r="E453"/>
  <c r="B453"/>
  <c r="C450"/>
  <c r="D450"/>
  <c r="E450"/>
  <c r="B450"/>
  <c r="C447"/>
  <c r="D447"/>
  <c r="E447"/>
  <c r="B447"/>
  <c r="C443"/>
  <c r="D443"/>
  <c r="E443"/>
  <c r="B443"/>
  <c r="C440"/>
  <c r="D440"/>
  <c r="E440"/>
  <c r="B440"/>
  <c r="C437"/>
  <c r="D437"/>
  <c r="E437"/>
  <c r="B437"/>
  <c r="C325"/>
  <c r="D325"/>
  <c r="E325"/>
  <c r="B325"/>
  <c r="C41"/>
  <c r="D41"/>
  <c r="E41"/>
  <c r="B41"/>
  <c r="C40"/>
  <c r="D40"/>
  <c r="E40"/>
  <c r="B40"/>
  <c r="C51"/>
  <c r="D51"/>
  <c r="E51"/>
  <c r="B51"/>
  <c r="C50"/>
  <c r="D50"/>
  <c r="E50"/>
  <c r="B50"/>
  <c r="C49"/>
  <c r="D49"/>
  <c r="E49"/>
  <c r="B49"/>
  <c r="C48"/>
  <c r="D48"/>
  <c r="E48"/>
  <c r="B48"/>
  <c r="C47"/>
  <c r="D47"/>
  <c r="E47"/>
  <c r="B47"/>
  <c r="C46"/>
  <c r="D46"/>
  <c r="E46"/>
  <c r="B46"/>
  <c r="C37"/>
  <c r="D37"/>
  <c r="E37"/>
  <c r="B37"/>
  <c r="C57"/>
  <c r="D57"/>
  <c r="E57"/>
  <c r="B57"/>
  <c r="C56"/>
  <c r="D56"/>
  <c r="E56"/>
  <c r="B56"/>
  <c r="C55"/>
  <c r="D55"/>
  <c r="E55"/>
  <c r="B55"/>
  <c r="C54"/>
  <c r="D54"/>
  <c r="E54"/>
  <c r="B54"/>
  <c r="E925"/>
  <c r="D925"/>
  <c r="C925"/>
  <c r="B925"/>
  <c r="E924"/>
  <c r="D924"/>
  <c r="C924"/>
  <c r="B924"/>
  <c r="D923"/>
  <c r="C923"/>
  <c r="B923"/>
  <c r="E922"/>
  <c r="D922"/>
  <c r="C922"/>
  <c r="B922"/>
  <c r="E921"/>
  <c r="D921"/>
  <c r="C921"/>
  <c r="B921"/>
  <c r="E920"/>
  <c r="D920"/>
  <c r="C920"/>
  <c r="B920"/>
  <c r="E917"/>
  <c r="D917"/>
  <c r="C917"/>
  <c r="B917"/>
  <c r="E916"/>
  <c r="D916"/>
  <c r="C916"/>
  <c r="B916"/>
  <c r="E915"/>
  <c r="D915"/>
  <c r="C915"/>
  <c r="B915"/>
  <c r="E914"/>
  <c r="D914"/>
  <c r="C914"/>
  <c r="B914"/>
  <c r="E913"/>
  <c r="D913"/>
  <c r="C913"/>
  <c r="B913"/>
  <c r="E908"/>
  <c r="D908"/>
  <c r="C908"/>
  <c r="B908"/>
  <c r="E907"/>
  <c r="D907"/>
  <c r="C907"/>
  <c r="B907"/>
  <c r="E906"/>
  <c r="D906"/>
  <c r="C906"/>
  <c r="B906"/>
  <c r="D903"/>
  <c r="C903"/>
  <c r="B903"/>
  <c r="E901"/>
  <c r="D901"/>
  <c r="C901"/>
  <c r="B901"/>
  <c r="E900"/>
  <c r="D900"/>
  <c r="C900"/>
  <c r="B900"/>
  <c r="E895"/>
  <c r="D895"/>
  <c r="C895"/>
  <c r="B895"/>
  <c r="E894"/>
  <c r="D894"/>
  <c r="C894"/>
  <c r="B894"/>
  <c r="E893"/>
  <c r="D893"/>
  <c r="C893"/>
  <c r="B893"/>
  <c r="E889"/>
  <c r="D889"/>
  <c r="C889"/>
  <c r="B889"/>
  <c r="E888"/>
  <c r="D888"/>
  <c r="C888"/>
  <c r="B888"/>
  <c r="D887"/>
  <c r="C887"/>
  <c r="B887"/>
  <c r="E884"/>
  <c r="D884"/>
  <c r="C884"/>
  <c r="B884"/>
  <c r="E883"/>
  <c r="D883"/>
  <c r="C883"/>
  <c r="B883"/>
  <c r="E878"/>
  <c r="D878"/>
  <c r="C878"/>
  <c r="B878"/>
  <c r="D877"/>
  <c r="C877"/>
  <c r="B877"/>
  <c r="E875"/>
  <c r="D875"/>
  <c r="C875"/>
  <c r="B875"/>
  <c r="E874"/>
  <c r="D874"/>
  <c r="C874"/>
  <c r="B874"/>
  <c r="D871"/>
  <c r="C871"/>
  <c r="B871"/>
  <c r="E870"/>
  <c r="D870"/>
  <c r="C870"/>
  <c r="B870"/>
  <c r="E869"/>
  <c r="D869"/>
  <c r="C869"/>
  <c r="B869"/>
  <c r="E863"/>
  <c r="D863"/>
  <c r="C863"/>
  <c r="B863"/>
  <c r="E862"/>
  <c r="D862"/>
  <c r="C862"/>
  <c r="B862"/>
  <c r="E861"/>
  <c r="D861"/>
  <c r="C861"/>
  <c r="B861"/>
  <c r="E860"/>
  <c r="D860"/>
  <c r="C860"/>
  <c r="B860"/>
  <c r="E859"/>
  <c r="D859"/>
  <c r="C859"/>
  <c r="B859"/>
  <c r="D856"/>
  <c r="C856"/>
  <c r="B856"/>
  <c r="E853"/>
  <c r="D853"/>
  <c r="C853"/>
  <c r="B853"/>
  <c r="E850"/>
  <c r="D850"/>
  <c r="C850"/>
  <c r="B850"/>
  <c r="E849"/>
  <c r="D849"/>
  <c r="C849"/>
  <c r="B849"/>
  <c r="E844"/>
  <c r="D844"/>
  <c r="C844"/>
  <c r="B844"/>
  <c r="E843"/>
  <c r="D843"/>
  <c r="C843"/>
  <c r="B843"/>
  <c r="E842"/>
  <c r="D842"/>
  <c r="C842"/>
  <c r="B842"/>
  <c r="E841"/>
  <c r="D841"/>
  <c r="C841"/>
  <c r="B841"/>
  <c r="E840"/>
  <c r="D840"/>
  <c r="C840"/>
  <c r="B840"/>
  <c r="D839"/>
  <c r="C839"/>
  <c r="B839"/>
  <c r="E838"/>
  <c r="D838"/>
  <c r="C838"/>
  <c r="B838"/>
  <c r="E825"/>
  <c r="D827"/>
  <c r="C827"/>
  <c r="B827"/>
  <c r="E760"/>
  <c r="E759"/>
  <c r="E758"/>
  <c r="E753"/>
  <c r="B739"/>
  <c r="D738"/>
  <c r="C738"/>
  <c r="B738"/>
  <c r="C737"/>
  <c r="B737"/>
  <c r="E722"/>
  <c r="D722"/>
  <c r="C722"/>
  <c r="B722"/>
  <c r="D721"/>
  <c r="C721"/>
  <c r="B721"/>
  <c r="E717"/>
  <c r="D717"/>
  <c r="C717"/>
  <c r="B717"/>
  <c r="D716"/>
  <c r="C716"/>
  <c r="B716"/>
  <c r="E712"/>
  <c r="D712"/>
  <c r="C712"/>
  <c r="B712"/>
  <c r="D711"/>
  <c r="C711"/>
  <c r="B711"/>
  <c r="E707"/>
  <c r="D707"/>
  <c r="C707"/>
  <c r="B707"/>
  <c r="D706"/>
  <c r="C706"/>
  <c r="B706"/>
  <c r="E702"/>
  <c r="D702"/>
  <c r="C702"/>
  <c r="B702"/>
  <c r="D701"/>
  <c r="C701"/>
  <c r="B701"/>
  <c r="E393"/>
  <c r="D393"/>
  <c r="B393"/>
  <c r="E390"/>
  <c r="D390"/>
  <c r="C390"/>
  <c r="B390"/>
  <c r="E388"/>
  <c r="D388"/>
  <c r="C388"/>
  <c r="B388"/>
  <c r="E385"/>
  <c r="D385"/>
  <c r="C385"/>
  <c r="B385"/>
  <c r="E93"/>
  <c r="E89"/>
  <c r="B76"/>
  <c r="C74"/>
  <c r="B74"/>
  <c r="F178" i="2"/>
  <c r="C178"/>
  <c r="F177"/>
  <c r="C177"/>
  <c r="F175"/>
  <c r="C175"/>
  <c r="F174"/>
  <c r="C174"/>
  <c r="F172"/>
  <c r="C172"/>
  <c r="F171"/>
  <c r="C171"/>
  <c r="F170"/>
  <c r="C170"/>
  <c r="F169"/>
  <c r="C169"/>
  <c r="F167"/>
  <c r="C167"/>
  <c r="F166"/>
  <c r="C166"/>
  <c r="F165"/>
  <c r="C165"/>
  <c r="F164"/>
  <c r="C164"/>
  <c r="F163"/>
  <c r="C163"/>
  <c r="F162"/>
  <c r="C162"/>
  <c r="F161"/>
  <c r="C161"/>
  <c r="F159"/>
  <c r="C159"/>
  <c r="F158"/>
  <c r="C158"/>
  <c r="F157"/>
  <c r="C157"/>
  <c r="F156"/>
  <c r="C156"/>
  <c r="F155"/>
  <c r="C155"/>
  <c r="F153"/>
  <c r="C153"/>
  <c r="F152"/>
  <c r="C152"/>
  <c r="F151"/>
  <c r="C151"/>
  <c r="F149"/>
  <c r="C149"/>
  <c r="F148"/>
  <c r="C148"/>
  <c r="F147"/>
  <c r="C147"/>
  <c r="F146"/>
  <c r="C146"/>
  <c r="F144"/>
  <c r="C144"/>
  <c r="F143"/>
  <c r="C143"/>
  <c r="F142"/>
  <c r="C142"/>
  <c r="F141"/>
  <c r="C141"/>
  <c r="F140"/>
  <c r="C140"/>
  <c r="F139"/>
  <c r="C139"/>
  <c r="F138"/>
  <c r="C138"/>
  <c r="F137"/>
  <c r="C137"/>
  <c r="F136"/>
  <c r="C136"/>
  <c r="F135"/>
  <c r="C135"/>
  <c r="F134"/>
  <c r="C134"/>
  <c r="F133"/>
  <c r="C133"/>
  <c r="F132"/>
  <c r="C132"/>
  <c r="F131"/>
  <c r="C131"/>
  <c r="F130"/>
  <c r="C130"/>
  <c r="F129"/>
  <c r="C129"/>
  <c r="F128"/>
  <c r="C128"/>
  <c r="F127"/>
  <c r="C127"/>
  <c r="F126"/>
  <c r="C126"/>
  <c r="F125"/>
  <c r="C125"/>
  <c r="F124"/>
  <c r="C124"/>
  <c r="F122"/>
  <c r="C122"/>
  <c r="F121"/>
  <c r="C121"/>
  <c r="F120"/>
  <c r="C120"/>
  <c r="F119"/>
  <c r="C119"/>
  <c r="F118"/>
  <c r="C118"/>
  <c r="F117"/>
  <c r="C117"/>
  <c r="F115"/>
  <c r="C115"/>
  <c r="F114"/>
  <c r="C114"/>
  <c r="F113"/>
  <c r="C113"/>
  <c r="F112"/>
  <c r="C112"/>
  <c r="F111"/>
  <c r="C111"/>
  <c r="F110"/>
  <c r="C110"/>
  <c r="F108"/>
  <c r="C108"/>
  <c r="F107"/>
  <c r="C107"/>
  <c r="F106"/>
  <c r="C106"/>
  <c r="F105"/>
  <c r="C105"/>
  <c r="F103"/>
  <c r="C103"/>
  <c r="F102"/>
  <c r="C102"/>
  <c r="F101"/>
  <c r="C101"/>
  <c r="F100"/>
  <c r="C100"/>
  <c r="F98"/>
  <c r="C98"/>
  <c r="F97"/>
  <c r="C97"/>
  <c r="F96"/>
  <c r="C96"/>
  <c r="F95"/>
  <c r="C95"/>
  <c r="F94"/>
  <c r="C94"/>
  <c r="F93"/>
  <c r="C93"/>
  <c r="F92"/>
  <c r="C92"/>
  <c r="F90"/>
  <c r="C90"/>
  <c r="F89"/>
  <c r="C89"/>
  <c r="F88"/>
  <c r="C88"/>
  <c r="F87"/>
  <c r="C87"/>
  <c r="F85"/>
  <c r="C85"/>
  <c r="F84"/>
  <c r="C84"/>
  <c r="F83"/>
  <c r="C83"/>
  <c r="F81"/>
  <c r="C81"/>
  <c r="F80"/>
  <c r="C80"/>
  <c r="F79"/>
  <c r="C79"/>
  <c r="F78"/>
  <c r="C78"/>
  <c r="F76"/>
  <c r="C76"/>
  <c r="F75"/>
  <c r="C75"/>
  <c r="F74"/>
  <c r="C74"/>
  <c r="F73"/>
  <c r="C73"/>
  <c r="F72"/>
  <c r="C72"/>
  <c r="F71"/>
  <c r="C71"/>
  <c r="F70"/>
  <c r="C70"/>
  <c r="F69"/>
  <c r="C69"/>
  <c r="F68"/>
  <c r="C68"/>
  <c r="F66"/>
  <c r="C66"/>
  <c r="F65"/>
  <c r="C65"/>
  <c r="F64"/>
  <c r="C64"/>
  <c r="F63"/>
  <c r="C63"/>
  <c r="F62"/>
  <c r="C62"/>
  <c r="F61"/>
  <c r="C61"/>
  <c r="F59"/>
  <c r="C59"/>
  <c r="F58"/>
  <c r="C58"/>
  <c r="F57"/>
  <c r="C57"/>
  <c r="F55"/>
  <c r="C55"/>
  <c r="F54"/>
  <c r="C54"/>
  <c r="F53"/>
  <c r="C53"/>
  <c r="F52"/>
  <c r="C52"/>
  <c r="F50"/>
  <c r="C50"/>
  <c r="F49"/>
  <c r="C49"/>
  <c r="F47"/>
  <c r="C47"/>
  <c r="F46"/>
  <c r="C46"/>
  <c r="F45"/>
  <c r="C45"/>
  <c r="F43"/>
  <c r="C43"/>
  <c r="F42"/>
  <c r="C42"/>
  <c r="F40"/>
  <c r="C40"/>
  <c r="F39"/>
  <c r="C39"/>
  <c r="F37"/>
  <c r="C37"/>
  <c r="F36"/>
  <c r="C36"/>
  <c r="F35"/>
  <c r="C35"/>
  <c r="F34"/>
  <c r="C34"/>
  <c r="F33"/>
  <c r="C33"/>
  <c r="F32"/>
  <c r="C32"/>
  <c r="F31"/>
  <c r="C31"/>
  <c r="F30"/>
  <c r="C30"/>
  <c r="F29"/>
  <c r="C29"/>
  <c r="F28"/>
  <c r="C28"/>
  <c r="F27"/>
  <c r="C27"/>
  <c r="F26"/>
  <c r="C26"/>
  <c r="F25"/>
  <c r="C25"/>
  <c r="F24"/>
  <c r="C24"/>
  <c r="F22"/>
  <c r="C22"/>
  <c r="F21"/>
  <c r="C21"/>
  <c r="F20"/>
  <c r="C20"/>
  <c r="F19"/>
  <c r="C19"/>
  <c r="G176" l="1"/>
  <c r="G145"/>
  <c r="G41"/>
  <c r="G60"/>
  <c r="G173"/>
  <c r="G150"/>
  <c r="G51"/>
  <c r="G123"/>
  <c r="G44"/>
  <c r="G109"/>
  <c r="G77"/>
  <c r="G82"/>
  <c r="G91"/>
  <c r="G48"/>
  <c r="G67"/>
  <c r="G86"/>
  <c r="G99"/>
  <c r="G160"/>
  <c r="G104"/>
  <c r="G168"/>
  <c r="G18"/>
  <c r="G56"/>
  <c r="G116"/>
  <c r="E866" i="3"/>
  <c r="E911"/>
  <c r="E756"/>
  <c r="E832"/>
  <c r="E847"/>
  <c r="E851"/>
  <c r="E918"/>
  <c r="E735"/>
  <c r="E881"/>
  <c r="E898"/>
  <c r="E72"/>
  <c r="E836"/>
  <c r="E872"/>
</calcChain>
</file>

<file path=xl/sharedStrings.xml><?xml version="1.0" encoding="utf-8"?>
<sst xmlns="http://schemas.openxmlformats.org/spreadsheetml/2006/main" count="6161" uniqueCount="2820">
  <si>
    <t>Приложение 4</t>
  </si>
  <si>
    <t>КГБУЗ «Консультативно-</t>
  </si>
  <si>
    <t>диагностический центр Алтайского</t>
  </si>
  <si>
    <t>края»</t>
  </si>
  <si>
    <t>ПРЕЙСКУРАНТ</t>
  </si>
  <si>
    <t>на платные медицинские услуги, оказываемые</t>
  </si>
  <si>
    <t>лабораториями</t>
  </si>
  <si>
    <t>КГБУЗ "Консультативно - диагностический центр Алтайского края"</t>
  </si>
  <si>
    <t>№ п/п</t>
  </si>
  <si>
    <t>Код услуги</t>
  </si>
  <si>
    <t>Наименование услуги</t>
  </si>
  <si>
    <t>Единица измерения</t>
  </si>
  <si>
    <t>Стоимость, руб.</t>
  </si>
  <si>
    <t>1</t>
  </si>
  <si>
    <t>Биохимические исследования</t>
  </si>
  <si>
    <t>1.1</t>
  </si>
  <si>
    <t>Белки и аминокислоты</t>
  </si>
  <si>
    <t>1.1.1</t>
  </si>
  <si>
    <t>А09.05.009</t>
  </si>
  <si>
    <t>Исследование уровня C-реактивного белка в сыворотке крови</t>
  </si>
  <si>
    <t>1 исследование</t>
  </si>
  <si>
    <t>А09.05.010</t>
  </si>
  <si>
    <t>Исследование уровня общего белка в крови</t>
  </si>
  <si>
    <t>А09.05.011</t>
  </si>
  <si>
    <t>Исследование уровня альбумина в крови</t>
  </si>
  <si>
    <t>А09.05.013</t>
  </si>
  <si>
    <t>Определение альбумин/глобулинового соотношения в крови</t>
  </si>
  <si>
    <t>А09.05.017</t>
  </si>
  <si>
    <t>Исследование уровня мочевины в крови</t>
  </si>
  <si>
    <t>А09.05.018</t>
  </si>
  <si>
    <t>Исследование уровня мочевой кислоты в крови</t>
  </si>
  <si>
    <t>А09.05.020</t>
  </si>
  <si>
    <t>Исследование уровня креатинина в крови</t>
  </si>
  <si>
    <t>А09.05.077</t>
  </si>
  <si>
    <t>Исследование уровня церулоплазмина в крови</t>
  </si>
  <si>
    <t>А09.05.193</t>
  </si>
  <si>
    <t>Исследование уровня тропонинов I, T в крови</t>
  </si>
  <si>
    <t>А09.05.203</t>
  </si>
  <si>
    <t>Исследование уровня ингибина B в крови</t>
  </si>
  <si>
    <t>А09.05.247</t>
  </si>
  <si>
    <t>Исследование уровня растворимого фрагмента цитокератина 19 (CYFRA 21.1) в крови</t>
  </si>
  <si>
    <t>1.2</t>
  </si>
  <si>
    <t>Витамины</t>
  </si>
  <si>
    <t>1.2.1</t>
  </si>
  <si>
    <t>А09.05.080</t>
  </si>
  <si>
    <t>Исследование уровня фолиевой кислоты в сыворотке крови</t>
  </si>
  <si>
    <t>1.2.2</t>
  </si>
  <si>
    <t>А09.05.235</t>
  </si>
  <si>
    <t>Исследование уровня 25-ОН витамина Д в крови</t>
  </si>
  <si>
    <t>1.2.3</t>
  </si>
  <si>
    <t>А12.06.060</t>
  </si>
  <si>
    <t>Определение уровня витамина В12 (цианокобаламин) в крови</t>
  </si>
  <si>
    <t>1.3</t>
  </si>
  <si>
    <t>Глюкоза и метаболиты</t>
  </si>
  <si>
    <t>1.3.1</t>
  </si>
  <si>
    <t>А09.05.023</t>
  </si>
  <si>
    <t>Исследование уровня глюкозы в крови</t>
  </si>
  <si>
    <t>1.3.2</t>
  </si>
  <si>
    <t>А09.05.083</t>
  </si>
  <si>
    <t>Исследование уровня гликированного гемоглобина в крови</t>
  </si>
  <si>
    <t>1.3.3</t>
  </si>
  <si>
    <t>А12.22.005</t>
  </si>
  <si>
    <t>Проведение глюкозотолерантного теста</t>
  </si>
  <si>
    <t>1.4</t>
  </si>
  <si>
    <t>Желчные пигменты и кислоты</t>
  </si>
  <si>
    <t>1.4.1</t>
  </si>
  <si>
    <t>А09.05.021</t>
  </si>
  <si>
    <t>Исследование уровня общего билирубина в крови</t>
  </si>
  <si>
    <t>А09.05.022</t>
  </si>
  <si>
    <t>Исследование уровня свободного и связанного билирубина в крови</t>
  </si>
  <si>
    <t>1.5</t>
  </si>
  <si>
    <t>Кардиоспецифичные белки</t>
  </si>
  <si>
    <t>1.5.1</t>
  </si>
  <si>
    <t>А09.05.256</t>
  </si>
  <si>
    <t>Исследование уровня N-терминального фрагмента натрийуретического пропептида мозгового (NT-proBNP) в крови</t>
  </si>
  <si>
    <t>1.6</t>
  </si>
  <si>
    <t>Липиды</t>
  </si>
  <si>
    <t>1.6.1</t>
  </si>
  <si>
    <t>А09.05.004</t>
  </si>
  <si>
    <t>Исследование уровня холестерина липопротеинов высокой плотности в крови</t>
  </si>
  <si>
    <t>1.6.2</t>
  </si>
  <si>
    <t>А09.05.006</t>
  </si>
  <si>
    <t>Исследование уровня миоглобина в крови</t>
  </si>
  <si>
    <t>1.6.3</t>
  </si>
  <si>
    <t>А09.05.025</t>
  </si>
  <si>
    <t>Исследование уровня триглицеридов в крови</t>
  </si>
  <si>
    <t>А09.05.026</t>
  </si>
  <si>
    <t>Исследование уровня холестерина в крови</t>
  </si>
  <si>
    <t>А09.05.028</t>
  </si>
  <si>
    <t>Исследование уровня холестерина липопротеинов низкой плотности</t>
  </si>
  <si>
    <t>В03.016.005</t>
  </si>
  <si>
    <t>Анализ крови по оценке нарушений липидного обмена биохимический</t>
  </si>
  <si>
    <t>1.7</t>
  </si>
  <si>
    <t>Маркеры аутоиммунных заболеваний</t>
  </si>
  <si>
    <t>1.7.1</t>
  </si>
  <si>
    <t>А11.30.020</t>
  </si>
  <si>
    <t>Инсеминация ооцитов и чистка от кумулюса</t>
  </si>
  <si>
    <t>А12.06.001</t>
  </si>
  <si>
    <t>Исследование популяций лимфоцитов</t>
  </si>
  <si>
    <t>А12.06.010</t>
  </si>
  <si>
    <t>Определение содержания антител к антигенам ядра клетки и ДНК</t>
  </si>
  <si>
    <t>А12.06.010.002</t>
  </si>
  <si>
    <t>Определение содержания антител к ДНК денатурированной</t>
  </si>
  <si>
    <t>А12.06.019</t>
  </si>
  <si>
    <t>Определение содержания ревматоидного фактора в крови</t>
  </si>
  <si>
    <t>А12.06.029</t>
  </si>
  <si>
    <t>Определение содержания антител к кардиолипину в крови</t>
  </si>
  <si>
    <t>А12.06.046</t>
  </si>
  <si>
    <t>Определение содержания антител к рецептору тиреотропного гормона (ТТГ) в крови</t>
  </si>
  <si>
    <t>А12.06.051</t>
  </si>
  <si>
    <t>Определение содержания антител к бета-2-гликопротеину в крови</t>
  </si>
  <si>
    <t>А12.06.052</t>
  </si>
  <si>
    <t>Определение содержания антител к циклическому цитрулиновому пептиду (анти-CCP) в крови</t>
  </si>
  <si>
    <t>А12.06.055</t>
  </si>
  <si>
    <t>Определение содержания антител к глиадину в крови</t>
  </si>
  <si>
    <t>А12.06.056</t>
  </si>
  <si>
    <t>Определение содержания антител к тканевой трансглютаминазе в крови</t>
  </si>
  <si>
    <t>А12.06.062</t>
  </si>
  <si>
    <t>Определение содержания антител к цитруллинированному виментину в крови</t>
  </si>
  <si>
    <t>1.8</t>
  </si>
  <si>
    <t>Маркеры воспаления</t>
  </si>
  <si>
    <t>1.8.1</t>
  </si>
  <si>
    <t>А12.05.010</t>
  </si>
  <si>
    <t>Определение HLA-антигенов (мутация HLA B 27 (ревматоидный артрит)</t>
  </si>
  <si>
    <t>А12.06.015</t>
  </si>
  <si>
    <t>Определение антистрептолизина-О в сыворотке крови</t>
  </si>
  <si>
    <t>1.9</t>
  </si>
  <si>
    <t>Микроэлементы</t>
  </si>
  <si>
    <t>1.9.1</t>
  </si>
  <si>
    <t>А09.05.007</t>
  </si>
  <si>
    <t>Исследование уровня железа сыворотки крови</t>
  </si>
  <si>
    <t>1.9.2</t>
  </si>
  <si>
    <t>А09.05.030</t>
  </si>
  <si>
    <t>Исследование уровня натрия в крови</t>
  </si>
  <si>
    <t>А09.05.031</t>
  </si>
  <si>
    <t>Исследование уровня калия в крови</t>
  </si>
  <si>
    <t>А09.05.032</t>
  </si>
  <si>
    <t>Исследование уровня общего кальция в крови</t>
  </si>
  <si>
    <t>А09.05.033</t>
  </si>
  <si>
    <t>Исследование уровня неорганического фосфора в крови</t>
  </si>
  <si>
    <t>А09.05.034</t>
  </si>
  <si>
    <t>Исследование уровня хлоридов в крови</t>
  </si>
  <si>
    <t>А09.05.127</t>
  </si>
  <si>
    <t>Исследование уровня общего магния в сыворотке крови</t>
  </si>
  <si>
    <t>А09.05.206</t>
  </si>
  <si>
    <t>Исследование уровня ионизированного кальция в крови</t>
  </si>
  <si>
    <t>А09.05.273</t>
  </si>
  <si>
    <t>Исследование уровня меди в крови</t>
  </si>
  <si>
    <t>1.10</t>
  </si>
  <si>
    <t>Обмен железа</t>
  </si>
  <si>
    <t>1.10.1</t>
  </si>
  <si>
    <t>А09.05.008</t>
  </si>
  <si>
    <t>Исследование уровня трансферрина сыворотки крови</t>
  </si>
  <si>
    <t>1.10.2</t>
  </si>
  <si>
    <t>А09.05.076</t>
  </si>
  <si>
    <t>Исследование уровня ферритина в крови</t>
  </si>
  <si>
    <t>1.10.3</t>
  </si>
  <si>
    <t>1.10.4</t>
  </si>
  <si>
    <t>А12.05.011</t>
  </si>
  <si>
    <t>Исследование железосвязывающей способности сыворотки</t>
  </si>
  <si>
    <t>1.11</t>
  </si>
  <si>
    <t>Онкомаркеры</t>
  </si>
  <si>
    <t>1.11.1</t>
  </si>
  <si>
    <t>А09.05.106.001</t>
  </si>
  <si>
    <t>Исследование моноклональности иммуноглобулинов в крови методов иммунофиксации</t>
  </si>
  <si>
    <t>1.11.2</t>
  </si>
  <si>
    <t>А09.05.139</t>
  </si>
  <si>
    <t>Исследование уровня 17-гидроксипрогестерона в крови</t>
  </si>
  <si>
    <t>А09.05.195</t>
  </si>
  <si>
    <t>Исследование уровня ракового эмбрионального антигена в крови</t>
  </si>
  <si>
    <t>А09.05.199</t>
  </si>
  <si>
    <t>Исследование уровня опухолеассоциированных антигенов в сыворотке крови</t>
  </si>
  <si>
    <t>А09.05.200</t>
  </si>
  <si>
    <t>Исследование уровня антигена аденогенных раков CA 72-4 в крови</t>
  </si>
  <si>
    <t>А09.05.201</t>
  </si>
  <si>
    <t>Исследование уровня антигена аденогенных раков СА 19-9 в крови</t>
  </si>
  <si>
    <t>А09.05.202</t>
  </si>
  <si>
    <t>Исследование уровня антигена аденогенных раков СА 125 в крови</t>
  </si>
  <si>
    <t>А09.05.231</t>
  </si>
  <si>
    <t>Исследование уровня опухолеассоциированного маркёра СА 15-3 в крови</t>
  </si>
  <si>
    <t>А09.05.232</t>
  </si>
  <si>
    <t>Исследование уровня опухолеассоциированного маркёра CA 242 в крови</t>
  </si>
  <si>
    <t>А09.05.300</t>
  </si>
  <si>
    <t>Определение секреторного белка эпидидимиса человека 4 (HE4) в крови</t>
  </si>
  <si>
    <t>А09.30.002</t>
  </si>
  <si>
    <t>Исследование уровня альфа-фетопротеина в амниотической жидкости (в сыворотке крови)</t>
  </si>
  <si>
    <t>1.12</t>
  </si>
  <si>
    <t>Побочные соединения гемоглобина</t>
  </si>
  <si>
    <t>1.12.1</t>
  </si>
  <si>
    <t>А09.05.091</t>
  </si>
  <si>
    <t>А09.05.092</t>
  </si>
  <si>
    <t>1.13</t>
  </si>
  <si>
    <t>Ферменты</t>
  </si>
  <si>
    <t>1.13.1</t>
  </si>
  <si>
    <t>А09.05.041</t>
  </si>
  <si>
    <t>Определение активности аспартатаминотрансферазы в крови</t>
  </si>
  <si>
    <t>А09.05.042</t>
  </si>
  <si>
    <t>Определение активности аланинаминотрансферазы в крови</t>
  </si>
  <si>
    <t>А09.05.043</t>
  </si>
  <si>
    <t>Определение активности креатинкиназы в крови</t>
  </si>
  <si>
    <t>А09.05.044</t>
  </si>
  <si>
    <t>Определение активности гамма-глютамилтрансферазы в крови</t>
  </si>
  <si>
    <t>А09.05.045</t>
  </si>
  <si>
    <t>Определение активности амилазы в крови</t>
  </si>
  <si>
    <t>А09.05.046</t>
  </si>
  <si>
    <t>Определение активности щелочной фосфатазы в крови</t>
  </si>
  <si>
    <t>А09.05.073</t>
  </si>
  <si>
    <t>Определение активности альфа-1-антитрипсина в крови</t>
  </si>
  <si>
    <t>А09.05.039</t>
  </si>
  <si>
    <t>Определение активности лактатдегидрогеназы в крови</t>
  </si>
  <si>
    <t>А09.05.173</t>
  </si>
  <si>
    <t>Определение активности липазы в сыворотке крови</t>
  </si>
  <si>
    <t>А09.05.174</t>
  </si>
  <si>
    <t>Определение активности холинэстеразы в крови</t>
  </si>
  <si>
    <t>А09.05.177</t>
  </si>
  <si>
    <t>Исследование уровня/активности изоферментов креатинкиназы в крови</t>
  </si>
  <si>
    <t>А09.05.180</t>
  </si>
  <si>
    <t>Определение активности панкреатической амилазы в крови</t>
  </si>
  <si>
    <t>А09.28.027</t>
  </si>
  <si>
    <t>Определение активности альфа-амилазы в моче</t>
  </si>
  <si>
    <t>2</t>
  </si>
  <si>
    <t>Выявление наследственных заболеваний и генетических предрасположенностей</t>
  </si>
  <si>
    <t>2.1.1</t>
  </si>
  <si>
    <t>А09.05.065</t>
  </si>
  <si>
    <t>Исследование уровня тиреотропного гормона (ТТГ) в крови (скрининг новорожденных)</t>
  </si>
  <si>
    <t>А09.05.088</t>
  </si>
  <si>
    <t>Исследование уровня фенилаланина в крови (скрининг новорожденных)</t>
  </si>
  <si>
    <t>Исследование уровня фенилаланина в крови</t>
  </si>
  <si>
    <t>А09.05.128</t>
  </si>
  <si>
    <t>Исследование уровня галактозы в крови (скрининг новорожденных)</t>
  </si>
  <si>
    <t>Исследование уровня галактозы в крови</t>
  </si>
  <si>
    <t>Исследование уровня 17-гидроксипрогестерона в крови (скрининг новорожденных)</t>
  </si>
  <si>
    <t>А09.05.161</t>
  </si>
  <si>
    <t>Исследование уровня белка А, связанного с беременностью, в крови (РАРР-А) (с расчетом риска по хромосомной патологии)</t>
  </si>
  <si>
    <t>А09.05.248</t>
  </si>
  <si>
    <t>Исследование уровня иммунореактивного трипсина в крови (скрининг новорожденных)</t>
  </si>
  <si>
    <t>А12.01.009</t>
  </si>
  <si>
    <t>Потовая проба</t>
  </si>
  <si>
    <t>А27.05.002</t>
  </si>
  <si>
    <t>Определение полиморфизма G20210A протромбина в гене фактора II свертывания крови (тромбофилия F2/F5)</t>
  </si>
  <si>
    <t>А27.05.003</t>
  </si>
  <si>
    <t>Определение полиморфизма С677Т метилентетрагидрофолатредуктазы (фолаты 4 точки)</t>
  </si>
  <si>
    <t>А27.05.006</t>
  </si>
  <si>
    <t>Определение полиморфизма 675 4G/5G (инсерция гуанина в позиции 675) в гене ингибитора активатора плазминогена I типа (PAI-1)</t>
  </si>
  <si>
    <t>А27.05.012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</si>
  <si>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</si>
  <si>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А27.05.018</t>
  </si>
  <si>
    <t>Молекулярно-генетическое исследование мутации G1691A в гене фактора V (мутация Лейдена в V факторе свертывания)</t>
  </si>
  <si>
    <t>А27.05.030</t>
  </si>
  <si>
    <t>Определение мутации интегрина, бета-3</t>
  </si>
  <si>
    <t>А27.05.040</t>
  </si>
  <si>
    <t>Молекулярно-генетическое исследование мутаций в генах BRCA1 и BRCA2 в крови</t>
  </si>
  <si>
    <t>А27.30.015</t>
  </si>
  <si>
    <t>Определение полиморфизма гена UGT1A1 (синдром Жильбера)</t>
  </si>
  <si>
    <t>3</t>
  </si>
  <si>
    <t>Гистологические исследования</t>
  </si>
  <si>
    <t>3.1.1</t>
  </si>
  <si>
    <t>А08.01.001</t>
  </si>
  <si>
    <t>Патолого-анатомическое исследование биопсийного (операционного) материала кожи</t>
  </si>
  <si>
    <t>3.1.2</t>
  </si>
  <si>
    <t>А08.09.001</t>
  </si>
  <si>
    <t>3.1.3</t>
  </si>
  <si>
    <t>А08.16.001</t>
  </si>
  <si>
    <t>Патолого-анатомическое исследование биопсийного (операционного) материала пищевода</t>
  </si>
  <si>
    <t>3.1.4</t>
  </si>
  <si>
    <t>А08.16.002</t>
  </si>
  <si>
    <t>Патолого-анатомическое исследование биопсийного (операционного) материала желудка</t>
  </si>
  <si>
    <t>3.1.5</t>
  </si>
  <si>
    <t>А08.17.001</t>
  </si>
  <si>
    <t>Патолого-анатомическое исследование биопсийного (операционного) материала тонкой кишки</t>
  </si>
  <si>
    <t>А08.18.001</t>
  </si>
  <si>
    <t>Патолого-анатомическое исследование биопсийного (операционного) материала тостой кишки</t>
  </si>
  <si>
    <t>А08.20.001</t>
  </si>
  <si>
    <t>Патолого-анатомическое исследование биопсийного (операционного) материала влагалища</t>
  </si>
  <si>
    <t>А08.20.002.001</t>
  </si>
  <si>
    <t>Патолого-анатомическое исследование соскоба полости матки, цервикального канала</t>
  </si>
  <si>
    <t>А08.20.003</t>
  </si>
  <si>
    <t>Патолого-анатомическое исследование биопсийного (операционного) материала матки</t>
  </si>
  <si>
    <t>А08.20.009</t>
  </si>
  <si>
    <t>Патолого-анатомическое исследование биопсийного (операционного) материала молочной железы</t>
  </si>
  <si>
    <t>А08.20.011</t>
  </si>
  <si>
    <t>Патолого-анатомическое исследование биопсийного (операционного) материала шейки матки</t>
  </si>
  <si>
    <t>А08.21.001</t>
  </si>
  <si>
    <t>Патолого-анатомическое исследование биопсийного (операционного) материала предстательной железы</t>
  </si>
  <si>
    <t>А08.28.004</t>
  </si>
  <si>
    <t>Патолого-анатомическое исследование биопсийного (операционного) материала мочевого пузыря</t>
  </si>
  <si>
    <t>4</t>
  </si>
  <si>
    <t>Гормональные исследования</t>
  </si>
  <si>
    <t>А09.05.056</t>
  </si>
  <si>
    <t>Исследование уровня инсулина плазмы крови</t>
  </si>
  <si>
    <t>А09.05.058</t>
  </si>
  <si>
    <t>Исследование уровня паратиреоидного гормона в крови</t>
  </si>
  <si>
    <t>А09.05.060</t>
  </si>
  <si>
    <t>Исследование уровня общего трийодтиронина (Т3) в крови</t>
  </si>
  <si>
    <t>А09.05.061</t>
  </si>
  <si>
    <t>Исследование уровня свободного трийодтиронина (СТ3) в крови</t>
  </si>
  <si>
    <t>А09.05.063</t>
  </si>
  <si>
    <t>Исследование уровня свободного тироксина (СТ4) сыворотки крови</t>
  </si>
  <si>
    <t>А09.05.064</t>
  </si>
  <si>
    <t>Исследование уровня общего тироксина (Т4) сыворотки крови</t>
  </si>
  <si>
    <t>Исследование уровня тиреотропного гормона (ТТГ) в крови</t>
  </si>
  <si>
    <t>А09.05.066</t>
  </si>
  <si>
    <t>Исследование уровня соматотропного гормона в крови</t>
  </si>
  <si>
    <t>А09.05.067</t>
  </si>
  <si>
    <t>Исследование уровня адренокортикотропного гормона в крови</t>
  </si>
  <si>
    <t>А09.05.069</t>
  </si>
  <si>
    <t>Исследование уровня альдостерона в крови</t>
  </si>
  <si>
    <t>А09.05.078</t>
  </si>
  <si>
    <t>Исследование уровня общего тестостерона в крови</t>
  </si>
  <si>
    <t>А09.05.087</t>
  </si>
  <si>
    <t>Исследование уровня пролактина в крови</t>
  </si>
  <si>
    <t>А09.05.090</t>
  </si>
  <si>
    <t>Исследование уровня хорионического гонадотропина в крови</t>
  </si>
  <si>
    <t>Исследование уровня хорионического гонадотропина (свободная бета-субъединица) в сыворотке крови</t>
  </si>
  <si>
    <t>А09.05.117</t>
  </si>
  <si>
    <t>Исследование уровня тиреоглобулина в крови</t>
  </si>
  <si>
    <t>А09.05.119</t>
  </si>
  <si>
    <t>Исследование уровня кальцитонина в крови</t>
  </si>
  <si>
    <t>А09.05.130</t>
  </si>
  <si>
    <t>Исследование уровня простатспецифического антигена общего в крови</t>
  </si>
  <si>
    <t>А09.05.130.001</t>
  </si>
  <si>
    <t>Исследование уровня простатспецифического антигена свободного в крови</t>
  </si>
  <si>
    <t>А09.05.131</t>
  </si>
  <si>
    <t>Исследование уровня лютеинизирующего гормона в сыворотке крови</t>
  </si>
  <si>
    <t>А09.05.132</t>
  </si>
  <si>
    <t>Исследование уровня фолликулостимулирующего гормона в сыворотке крови</t>
  </si>
  <si>
    <t>А09.05.135</t>
  </si>
  <si>
    <t>Исследование уровня общего кортизола в крови</t>
  </si>
  <si>
    <t>Исследование уровня общего кортизола в крови (малая проба с дексаметазоном)</t>
  </si>
  <si>
    <t>А09.05.146</t>
  </si>
  <si>
    <t>Исследование уровня андростендиона в крови</t>
  </si>
  <si>
    <t>А09.05.149</t>
  </si>
  <si>
    <t>Исследование уровня дегидроэпиандростерона сульфата в крови</t>
  </si>
  <si>
    <t>А09.05.153</t>
  </si>
  <si>
    <t>Исследование уровня прогестерона в крови</t>
  </si>
  <si>
    <t>А09.05.154</t>
  </si>
  <si>
    <t>Исследование уровня общего эстрадиола в крови</t>
  </si>
  <si>
    <t>А09.05.157</t>
  </si>
  <si>
    <t>Исследование уровня свободного эстриола в крови</t>
  </si>
  <si>
    <t>А09.05.160</t>
  </si>
  <si>
    <t>Исследование уровня глобулина, связывающего половые гормоны, в крови</t>
  </si>
  <si>
    <t>А09.05.204</t>
  </si>
  <si>
    <t>Исследование уровня инсулиноподобного ростового фактора I в крови</t>
  </si>
  <si>
    <t>А09.05.205</t>
  </si>
  <si>
    <t>Исследование уровня С-пептида в крови</t>
  </si>
  <si>
    <t>А09.05.210</t>
  </si>
  <si>
    <t>Определение фракций пролактина в крови</t>
  </si>
  <si>
    <t>А09.05.214</t>
  </si>
  <si>
    <t>Исследование уровня гомоцистеина в крови</t>
  </si>
  <si>
    <t>А09.05.225</t>
  </si>
  <si>
    <t>Исследование уровня антимюллерова гормона в крови</t>
  </si>
  <si>
    <t>А09.05.249</t>
  </si>
  <si>
    <t>Исследование уровня плацентарного лактогена в крови</t>
  </si>
  <si>
    <t>А12.06.017</t>
  </si>
  <si>
    <t>Определение содержания антител к тироглобулину в сыворотке крови</t>
  </si>
  <si>
    <t>А12.06.030</t>
  </si>
  <si>
    <t>Определение содержания антител к фосфолипидам в крови</t>
  </si>
  <si>
    <t>А12.06.045</t>
  </si>
  <si>
    <t>Определение содержания антител к тиреопероксидазе в крови</t>
  </si>
  <si>
    <t>5</t>
  </si>
  <si>
    <t>Иммунологические и аллергологические исследования</t>
  </si>
  <si>
    <t>А08.05.014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</si>
  <si>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</si>
  <si>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А09.05.054</t>
  </si>
  <si>
    <t>Исследование уровня иммуноглобулинов в крови (Иммуноглобулины общие (A,M,G))</t>
  </si>
  <si>
    <t>А09.05.054.001</t>
  </si>
  <si>
    <t>Исследование уровня общего иммуноглобулина E в крови</t>
  </si>
  <si>
    <t>А09.05.054.002</t>
  </si>
  <si>
    <t>Исследование уровня иммуноглобулина A в крови</t>
  </si>
  <si>
    <t>А09.05.054.003</t>
  </si>
  <si>
    <t>Исследование уровня иммуноглобулина M в крови</t>
  </si>
  <si>
    <t>А09.05.054.004</t>
  </si>
  <si>
    <t>Исследование уровня иммуноглобулина G в крови</t>
  </si>
  <si>
    <t>А09.05.074</t>
  </si>
  <si>
    <t>Исследование уровня циркулирующих иммунных комплексов в крови</t>
  </si>
  <si>
    <t>А09.05.118</t>
  </si>
  <si>
    <t>Исследование уровня антител к антигенам растительного, животного и химического происхождения в крови (скрининг)</t>
  </si>
  <si>
    <t>Исследование уровня антител к антигенам растительного, животного и химического происхождения в крови (Комплекс аллергенов-20 видов)</t>
  </si>
  <si>
    <t>Исследование уровня антител к антигенам растительного, животного и химического происхождения в крови (количественный метод, ингаляционные аллергены, 8 видов)</t>
  </si>
  <si>
    <t>Исследование уровня антител к антигенам растительного, животного и химического происхождения в крови (количественный метод, пищевые аллергены, 8 видов)</t>
  </si>
  <si>
    <t>А12.05.109</t>
  </si>
  <si>
    <t>Определение интерлейкина 10 в сыворотке крови</t>
  </si>
  <si>
    <t>А12.06.005</t>
  </si>
  <si>
    <t>Исследование макрофагальной активности (НСТ)</t>
  </si>
  <si>
    <t>Исследование макрофагальной активности (фагоцитоз)</t>
  </si>
  <si>
    <t>А12.06.028</t>
  </si>
  <si>
    <t>Определение содержания антител к антигенам спермальной жидкости в плазме крови</t>
  </si>
  <si>
    <t>А12.30.012</t>
  </si>
  <si>
    <t>Исследование биологического материала методом проточной цитофлуориметрии</t>
  </si>
  <si>
    <t>6</t>
  </si>
  <si>
    <t>Исследования кала</t>
  </si>
  <si>
    <t>6.1.1</t>
  </si>
  <si>
    <t>А09.19.001.001</t>
  </si>
  <si>
    <t>Экспресс-исследование кала на скрытую кровь иммунохроматографическим методом</t>
  </si>
  <si>
    <t>6.1.2</t>
  </si>
  <si>
    <t>А26.01.017</t>
  </si>
  <si>
    <t>Микроскопическое исследование отпечатков с поверхности кожи перианальных складок на яйца остриц (Enterobius vermicularis)</t>
  </si>
  <si>
    <t>А26.19.010</t>
  </si>
  <si>
    <t>Микроскопическое исследование кала на яйца и личинки гельминтов (метод Като)</t>
  </si>
  <si>
    <t>А26.19.010.001</t>
  </si>
  <si>
    <t>Микроскопическое исследование кала на гельминты с применением методов обогащения</t>
  </si>
  <si>
    <t>Микроскопическое исследование кала на гельминты с применением методов обогащения (метод PARASEP)</t>
  </si>
  <si>
    <t>А26.19.011</t>
  </si>
  <si>
    <t>Микроскопическое исследование кала на простейшие</t>
  </si>
  <si>
    <t>А26.19.011.001</t>
  </si>
  <si>
    <t>Микроскопическое исследование кала на простейшие с применением методов обогащения</t>
  </si>
  <si>
    <t>А26.19.054.001</t>
  </si>
  <si>
    <t>Определение ДНК возбудителя описторхоза (Opisthorchis felineus) в фекалиях методом ПЦР (Скрининговое ПЦР-исследование возбудителей гельминтозов (энтеробиоза, аскаридоза, дифиллоботриоза, описторхоза, тениоза))</t>
  </si>
  <si>
    <t>А26.19.061.001</t>
  </si>
  <si>
    <t>Определение ДНК лямблий (Giardia lamblia) в фекалиях методом ПЦР (Скрининговое исследование на выявление возбудителей кишечных паразитозов (лямблиоза, амебиаза, бластоцистной инвазии, криптоспоридиоза, изоспороза))</t>
  </si>
  <si>
    <t>А26.19.064.001</t>
  </si>
  <si>
    <t>Определение ДНК микроорганизмов рода сальмонелла (Salmonella spp.) в образцах фекалий методом ПЦР</t>
  </si>
  <si>
    <t>А26.19.068.001</t>
  </si>
  <si>
    <t>Определение ДНК патогенных кампилобактерий (Campylobacter jejuni/coli) в образцах фекалий методом ПЦР</t>
  </si>
  <si>
    <t>А26.19.069.001</t>
  </si>
  <si>
    <t>Определение ДНК диарогенных эшерихии (EHEC, EPEC, ETEC, EAgEC, EIEC) в образцах фекалий методом ПЦР</t>
  </si>
  <si>
    <t>А26.19.072.001</t>
  </si>
  <si>
    <t>Определение РНК не полиомиелитных энтеровирусов в образцах фекалий методом ПЦР</t>
  </si>
  <si>
    <t>А26.19.074</t>
  </si>
  <si>
    <t>Молекулярно-биологическое исследование фекалий на ротавирусы (Rotavirus gr.A)</t>
  </si>
  <si>
    <t>А26.19.075</t>
  </si>
  <si>
    <t>Молекулярно-биологическое исследование фекалий на калицивирусы (норовирусы, саповирусы) (Caliciviridae (Norovirus, Sapovirus))</t>
  </si>
  <si>
    <t>А26.19.076</t>
  </si>
  <si>
    <t>Молекулярно-биологическое исследование фекалий на астровирусы (Astrovirus)</t>
  </si>
  <si>
    <t>А26.19.077</t>
  </si>
  <si>
    <t>Молекулярно-биологическое исследование фекалий на аденовирусы (Adenovirus)</t>
  </si>
  <si>
    <t>1 200,00</t>
  </si>
  <si>
    <t>А26.19.081</t>
  </si>
  <si>
    <t>Исследование кала на наличие токсина клостридии диффициле (Clostridium difficile)</t>
  </si>
  <si>
    <t>А26.19.096</t>
  </si>
  <si>
    <t>Иммунохроматографическое экспресс-исследование кала на кишечные лямблии (Giardia intestinalis)</t>
  </si>
  <si>
    <t>А26.19.098</t>
  </si>
  <si>
    <t>Иммунохроматографическое экспресс-исследование кала на геликобактер пилори (Helicobacter pylori)</t>
  </si>
  <si>
    <t>В03.016.010</t>
  </si>
  <si>
    <t>Копрологическое исследование</t>
  </si>
  <si>
    <t>7</t>
  </si>
  <si>
    <t>Исследования мокроты</t>
  </si>
  <si>
    <t>А08.09.011</t>
  </si>
  <si>
    <t>Цитологическое исследование мокроты</t>
  </si>
  <si>
    <t>А09.09.006</t>
  </si>
  <si>
    <t>Исследование химических свойств мокроты</t>
  </si>
  <si>
    <t>А12.09.012</t>
  </si>
  <si>
    <t>Исследование физических свойств мокроты</t>
  </si>
  <si>
    <t>8</t>
  </si>
  <si>
    <t>Исследования мочи</t>
  </si>
  <si>
    <t>8.1.1</t>
  </si>
  <si>
    <t>А09.28.003</t>
  </si>
  <si>
    <t>Определение белка в моче</t>
  </si>
  <si>
    <t>8.1.2</t>
  </si>
  <si>
    <t>А09.28.003.001</t>
  </si>
  <si>
    <t>Определение альбумина в моче</t>
  </si>
  <si>
    <t>8.1.3</t>
  </si>
  <si>
    <t>А09.28.003.002</t>
  </si>
  <si>
    <t>Определение количества белка в суточной моче</t>
  </si>
  <si>
    <t>8.1.4</t>
  </si>
  <si>
    <t>А09.28.006</t>
  </si>
  <si>
    <t>Исследование уровня креатинина в моче</t>
  </si>
  <si>
    <t>8.1.5</t>
  </si>
  <si>
    <t>А09.28.009</t>
  </si>
  <si>
    <t>Исследование уровня мочевины в моче</t>
  </si>
  <si>
    <t>А09.28.007</t>
  </si>
  <si>
    <t>Обнаружение желчных пигментов в моче</t>
  </si>
  <si>
    <t>А09.28.010</t>
  </si>
  <si>
    <t>Исследование уровня мочевой кислоты в моче</t>
  </si>
  <si>
    <t>А09.28.011</t>
  </si>
  <si>
    <t>Исследование уровня глюкозы в моче</t>
  </si>
  <si>
    <t>А09.28.012</t>
  </si>
  <si>
    <t>Исследование уровня кальция в моче</t>
  </si>
  <si>
    <t>А09.28.013</t>
  </si>
  <si>
    <t>Исследование уровня калия в моче</t>
  </si>
  <si>
    <t>А09.28.014</t>
  </si>
  <si>
    <t>Исследование уровня натрия в моче</t>
  </si>
  <si>
    <t>А09.28.015.001</t>
  </si>
  <si>
    <t>Обнаружение кетоновых тел в моче экспресс-методом</t>
  </si>
  <si>
    <t>А09.28.026</t>
  </si>
  <si>
    <t>Исследование уровня фосфора в моче</t>
  </si>
  <si>
    <t>А09.28.029</t>
  </si>
  <si>
    <t>Исследование мочи на хорионический гонадотропин</t>
  </si>
  <si>
    <t>А09.28.067</t>
  </si>
  <si>
    <t>Исследование уровня хлоридов в моче</t>
  </si>
  <si>
    <t>А12.28.011</t>
  </si>
  <si>
    <t>Микроскопическое исследование осадка мочи</t>
  </si>
  <si>
    <t>В03.016.006</t>
  </si>
  <si>
    <t>Общий (клинический) анализ мочи (на автоматическом анализаторе методом сухой химии)</t>
  </si>
  <si>
    <t>В03.016.014</t>
  </si>
  <si>
    <t>Исследование мочи методом Нечипоренко</t>
  </si>
  <si>
    <t>В03.016.015</t>
  </si>
  <si>
    <t>Исследование мочи методов Зимницкого</t>
  </si>
  <si>
    <t>9</t>
  </si>
  <si>
    <t>Исследования спермы</t>
  </si>
  <si>
    <t>А12.21.002</t>
  </si>
  <si>
    <t>Тест "смешанная антиглобулиновая реакция сперматозоидов"</t>
  </si>
  <si>
    <t>В03.053.002</t>
  </si>
  <si>
    <t>Спермограмма</t>
  </si>
  <si>
    <t>10</t>
  </si>
  <si>
    <t>Клинические исследования</t>
  </si>
  <si>
    <t>10.1</t>
  </si>
  <si>
    <t>Групповая принадлежность крови и резус-фактор</t>
  </si>
  <si>
    <t>А12.05.005</t>
  </si>
  <si>
    <t>Определение основных групп по системе АВ0</t>
  </si>
  <si>
    <t>А12.05.006</t>
  </si>
  <si>
    <t>Определение антигена D системы Резус (резус-фактор)</t>
  </si>
  <si>
    <t>А12.06.027</t>
  </si>
  <si>
    <t>Определение содержания антител к антигенам эритроцитов в сыворотке крови (анти-Резус и др.)</t>
  </si>
  <si>
    <t>Определение содержания антител к антигенам эритроцитов в сыворотке крови (титр анти-Резус и др.)</t>
  </si>
  <si>
    <t>А12.06.043</t>
  </si>
  <si>
    <t>Определение содержания антител к антигенам групп крови (Иммунные Анти-А, Ати-В антител (IgG)</t>
  </si>
  <si>
    <t>Определение содержания антител к антигенам групп крови титр иммунных Анти-А, Ати-В антител (IgG)</t>
  </si>
  <si>
    <t>10.2</t>
  </si>
  <si>
    <t>Иммуногематологические исследования</t>
  </si>
  <si>
    <t>А12.05.008</t>
  </si>
  <si>
    <t>Непрямой антиглобулиновый тест (тест Кумбса)</t>
  </si>
  <si>
    <t>А12.05.009</t>
  </si>
  <si>
    <t>Прямой антиглобулиновый тест (прямая проба Кумбса)</t>
  </si>
  <si>
    <t>10.3</t>
  </si>
  <si>
    <t>Коагулологические исследования</t>
  </si>
  <si>
    <t>А09.05.047</t>
  </si>
  <si>
    <t>Определение активности антитромбина III в крови</t>
  </si>
  <si>
    <t>А09.05.050</t>
  </si>
  <si>
    <t>Исследование уровня фибриногена в крови</t>
  </si>
  <si>
    <t>А09.05.051.001</t>
  </si>
  <si>
    <t>Определение концентрации Д-димера в крови</t>
  </si>
  <si>
    <t>А09.05.051.002</t>
  </si>
  <si>
    <t>Исследование уровня растворимых фибринмономерных комплексов в крови</t>
  </si>
  <si>
    <t>А09.05.052</t>
  </si>
  <si>
    <t>Исследование уровня гепарина в крови</t>
  </si>
  <si>
    <t>А09.05.285</t>
  </si>
  <si>
    <t>Исследование активности и свойств фактора Виллебранда в крови</t>
  </si>
  <si>
    <t>А09.05.048</t>
  </si>
  <si>
    <t>Исследование уровня плазминогена в крови</t>
  </si>
  <si>
    <t>А09.05.125</t>
  </si>
  <si>
    <t>Исследование уровня протеина С (и протеина S) в крови</t>
  </si>
  <si>
    <t>А09.05.184</t>
  </si>
  <si>
    <t>Определение активности фактора XII в сыворотке крови</t>
  </si>
  <si>
    <t>А09.05.187</t>
  </si>
  <si>
    <t>Определение активности фактора IX в сыворотке крови</t>
  </si>
  <si>
    <t>А09.05.188</t>
  </si>
  <si>
    <t>Определение активности фактора VIII в сыворотке крови</t>
  </si>
  <si>
    <t>А12.05.014</t>
  </si>
  <si>
    <t>Исследование времени свертывания нестабилизированной крови или рекальцификации плазмы неактивированное</t>
  </si>
  <si>
    <t>А12.05.015</t>
  </si>
  <si>
    <t>Исследование времени кровотечения</t>
  </si>
  <si>
    <t>А12.05.017</t>
  </si>
  <si>
    <t>Исследование агрегации тромбоцитов (4 индуктора)</t>
  </si>
  <si>
    <t>А12.05.018</t>
  </si>
  <si>
    <t>Исследование фибринолитической активности крови</t>
  </si>
  <si>
    <t>А12.05.022</t>
  </si>
  <si>
    <t>Исследование агрегации тромбоцитов с помощью агрегат-гемагглютинационной пробы (Агрескин-тест)</t>
  </si>
  <si>
    <t>А12.05.027</t>
  </si>
  <si>
    <t>Определение протромбинового (тромбопластинового) времени в крови или плазме</t>
  </si>
  <si>
    <t>А12.05.028</t>
  </si>
  <si>
    <t>Определение тромбинового времени в крови</t>
  </si>
  <si>
    <t>А12.05.040</t>
  </si>
  <si>
    <t>Определение резистентности к активированному протеину С</t>
  </si>
  <si>
    <t>А12.05.039</t>
  </si>
  <si>
    <t>Активированное частичное тромбопластиновое время</t>
  </si>
  <si>
    <t>А12.05.052</t>
  </si>
  <si>
    <t>Определение времени свертывания плазмы, активированное каолином</t>
  </si>
  <si>
    <t>А12.30.014</t>
  </si>
  <si>
    <t>Определение международного нормализованного отношения (MHO) (ПТИ)</t>
  </si>
  <si>
    <t>В03.005.004</t>
  </si>
  <si>
    <t>Исследование коагуляционного гемостаза</t>
  </si>
  <si>
    <t>10.4</t>
  </si>
  <si>
    <t>Общий анализ крови</t>
  </si>
  <si>
    <t>А12.05.001</t>
  </si>
  <si>
    <t>Исследование скорости оседания эритроцитов</t>
  </si>
  <si>
    <t>А12.05.002</t>
  </si>
  <si>
    <t>Исследование осмотической резистентности эритроцитов</t>
  </si>
  <si>
    <t>А12.05.117</t>
  </si>
  <si>
    <t>Оценка гематокрита</t>
  </si>
  <si>
    <t>А12.05.121</t>
  </si>
  <si>
    <t>Дифференцированный подсчет лейкоцитов (лейкоцитарная формула)</t>
  </si>
  <si>
    <t>А12.05.122</t>
  </si>
  <si>
    <t>Просмотр мазка крови для анализа аномалий морфологии эритроцитов, тромбоцитов и лейкоцитов</t>
  </si>
  <si>
    <t>А12.05.123</t>
  </si>
  <si>
    <t>Исследование уровня ретикулоцитов в крови</t>
  </si>
  <si>
    <t>В03.016.002</t>
  </si>
  <si>
    <t>Общий (клинический) анализ крови</t>
  </si>
  <si>
    <t>В03.016.003</t>
  </si>
  <si>
    <t>Общий (клинический) анализ крови развернутый</t>
  </si>
  <si>
    <t>А12.05.120</t>
  </si>
  <si>
    <t>Исследование уровня тромбоцитов в крови</t>
  </si>
  <si>
    <t>11</t>
  </si>
  <si>
    <t>Лабораторная диагностика инфекций</t>
  </si>
  <si>
    <t>11.1</t>
  </si>
  <si>
    <t>Аскаридоз</t>
  </si>
  <si>
    <t>А26.06.121</t>
  </si>
  <si>
    <t>Определение антител к аскаридам (Ascaris lumbricoides)</t>
  </si>
  <si>
    <t>11.2</t>
  </si>
  <si>
    <t>Бруцеллез</t>
  </si>
  <si>
    <t>А26.06.012</t>
  </si>
  <si>
    <t>Определение антител к бруцеллам (Brucella spp.) в крови</t>
  </si>
  <si>
    <t>А26.06.132</t>
  </si>
  <si>
    <t>Определение антигена бруцелл (Brucella spp.) в крови</t>
  </si>
  <si>
    <t>11.3</t>
  </si>
  <si>
    <t>Вирус иммунодефицита человека</t>
  </si>
  <si>
    <t>А26.05.021.001</t>
  </si>
  <si>
    <t>Количествуенное определение РНК вируса иммунодефицита человека ВИЧ-1 (Human immunodeficiency virus HIV-1) в плазме крови методом ПЦР</t>
  </si>
  <si>
    <t>А26.06.049.001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</si>
  <si>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</si>
  <si>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11.4</t>
  </si>
  <si>
    <t>Гарднерелла вагиналис</t>
  </si>
  <si>
    <t>А26.20.030.001</t>
  </si>
  <si>
    <t>Определение ДНК гарднереллы вагиналис (Gadnerella vaginalis) во влагалищном отделяемом методом ПЦР</t>
  </si>
  <si>
    <t>11.5</t>
  </si>
  <si>
    <t>Гемофильная инфекция</t>
  </si>
  <si>
    <t>А26.08.034</t>
  </si>
  <si>
    <t>Молекулярно-биологическое исследование мазков со слизистой оболочки носоглотки на Haemophilus influenzae</t>
  </si>
  <si>
    <t>11.6</t>
  </si>
  <si>
    <t>Гепатит</t>
  </si>
  <si>
    <t>А26.05.019</t>
  </si>
  <si>
    <t>Молекулярно-биологическое исследование крови на вирус гепатита С (Hepatitis С virus) (в крови методом ПЦР, качественное испытание)</t>
  </si>
  <si>
    <t>А26.05.019.002</t>
  </si>
  <si>
    <t>Определение РНК вируса гепатита C (Hepatitis C virus) в крови методом ПЦР, количественное исследование</t>
  </si>
  <si>
    <t>А26.05.019.003</t>
  </si>
  <si>
    <t>Определение генотипа вируса гепатита С (Hepatitus C virus)</t>
  </si>
  <si>
    <t>А26.05.020</t>
  </si>
  <si>
    <t>Молекулярно-биологическое исследование крови на вирус гепатита B (Hepatitis B virus) (качественное исследование)</t>
  </si>
  <si>
    <t>А26.05.020.002</t>
  </si>
  <si>
    <t>Определение ДНК вируса гепатита B (Hepatitis B virus) в крови методом ПЦР, количественное исследование</t>
  </si>
  <si>
    <t>А26.05.023</t>
  </si>
  <si>
    <t>Молекулярно-биологическое исследование крови на вирус гепатита D (Hepatitis D virus)</t>
  </si>
  <si>
    <t>А26.05.030.001</t>
  </si>
  <si>
    <t>Определение РНК вируса гепатита А(Hepatitis F virus) в крови методом ПЦР</t>
  </si>
  <si>
    <t>А26.06.034</t>
  </si>
  <si>
    <t>Определение антител к вирусу гепатита А (Hepatitis A virus) в крови</t>
  </si>
  <si>
    <t>А26.06.034.001</t>
  </si>
  <si>
    <t>Определение антител класса M (anti-HAV IgM) к вирусу гепатита A (Hepatitis A virus) в крови</t>
  </si>
  <si>
    <t>А26.06.035</t>
  </si>
  <si>
    <t>Определение антигена (HbeAg) вируса гепатита B (Hepatitis B virus) в крови</t>
  </si>
  <si>
    <t>А26.06.036</t>
  </si>
  <si>
    <t>Определение антигена (HbsAg) вируса гепатита B (Hepatitis B virus) в крови</t>
  </si>
  <si>
    <t>А26.06.038</t>
  </si>
  <si>
    <t>Определение антител к е-антигену (anti-HBe) вируса гепатита B (Hepatitis B virus) в крови</t>
  </si>
  <si>
    <t>А26.06.039</t>
  </si>
  <si>
    <t>Определение антител классов к ядерному антигену (HBcAg) вируса гепатита B (Hepapitis B virus) в крови (определение антител суммарных)</t>
  </si>
  <si>
    <t>А26.06.039.001</t>
  </si>
  <si>
    <t>Определение антител класса M к ядерному антигену (anti-HBc IgM) вируса гепатита B (Hepatitis B virus) в крови</t>
  </si>
  <si>
    <t>А26.06.040.001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</si>
  <si>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</si>
  <si>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А26.06.040.002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</si>
  <si>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</si>
  <si>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А26.06.041</t>
  </si>
  <si>
    <t>Определение антител к вирусу гепатита C (Hepatitis C virus) в крови</t>
  </si>
  <si>
    <t>А26.06.043</t>
  </si>
  <si>
    <t>Определение антител к вирусу гепатита D (Hepatitis D virus) в крови</t>
  </si>
  <si>
    <t>11.7</t>
  </si>
  <si>
    <t>Герпес</t>
  </si>
  <si>
    <t>А26.05.033</t>
  </si>
  <si>
    <t>Определение ДНК вируса герпеса 6 типа (HHV6) методом ПЦР в периферической и пуповинной крови, качественное исследование</t>
  </si>
  <si>
    <t>А26.05.035.001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</si>
  <si>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</si>
  <si>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А26.06.045</t>
  </si>
  <si>
    <t>Определение антител к вирусу простого герпеса (Herpes simplex virus) в крови (герпес 1 и 2 типов)</t>
  </si>
  <si>
    <t>А26.06.045.002</t>
  </si>
  <si>
    <t>Определение антител класса G (IgG) к вирусу простого герпеса 2 типа (Herpes simplex virus 2) в крови</t>
  </si>
  <si>
    <t>А26.06.046.001</t>
  </si>
  <si>
    <t>Определение авидности антител класса G к вирусу простого герпеса 2 типа (Herpes simplex virus 2)</t>
  </si>
  <si>
    <t>А26.06.046.002</t>
  </si>
  <si>
    <t>Определение авидности антител класса G к вирусу простого герпеса 1 и 2 типов (Herpes simplex virus types 1,2)</t>
  </si>
  <si>
    <t>А26.08.060.001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</si>
  <si>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</si>
  <si>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А26.20.010.001</t>
  </si>
  <si>
    <t>Определение ДНК вируса простого герпеса 1 и 2 типов (Herpes simplex virus types 1, 2) в отделяемом из цервикального канала</t>
  </si>
  <si>
    <t>А26.21.009</t>
  </si>
  <si>
    <t>Молекулярно-биологическое исследование отделяемого из уретры на вирус простого герпеса 1 и 2 типов (Herpes simplex virus types 1, 2)</t>
  </si>
  <si>
    <t>А26.23.008.001</t>
  </si>
  <si>
    <t>Определение ДНК вируса простого герпеса 1 и 2 типов (Herpes simplex virus types 1, 2) в спинномозговой жидкости методом ПЦР</t>
  </si>
  <si>
    <t>А26.26.012.001</t>
  </si>
  <si>
    <t>Определение ДНК вируса простого герпеса 1 и 2 типов (Herpes simplex virus types 1, 2) в отделяемом конъюнктивы методом ПЦР</t>
  </si>
  <si>
    <t>11.8</t>
  </si>
  <si>
    <t>Гонорея</t>
  </si>
  <si>
    <t>А26.20.022.001</t>
  </si>
  <si>
    <t>Определение ДНК гонококка (Neiseria gonorrhoeae) в отделяемом слизистых оболочек женских половых органов методом ПЦР</t>
  </si>
  <si>
    <t>А26.21.038.001</t>
  </si>
  <si>
    <t>Определение ДНК гонококка (Neiseria gonorrhoeae) в секрете простаты методом ПЦР</t>
  </si>
  <si>
    <t>11.9</t>
  </si>
  <si>
    <t>Грипп</t>
  </si>
  <si>
    <t>А26.08.019</t>
  </si>
  <si>
    <t>Молекулярно-биологическое исследование мазков со слизистой оболочки носоглотки на вирус гриппа (Influenza virus) (вирус гриппа А, вирус гриппа В)</t>
  </si>
  <si>
    <t>А26.09.019</t>
  </si>
  <si>
    <t>Молекулярно-биологическое исследование бронхоальвеолярной лаважной жидкости на вирус гриппа (Influenza virus)</t>
  </si>
  <si>
    <t>11.10</t>
  </si>
  <si>
    <t>Демодекоз</t>
  </si>
  <si>
    <t>А26.01.018</t>
  </si>
  <si>
    <t>Микроскопическое исследование соскоба с кожи на клещей</t>
  </si>
  <si>
    <t>11.11</t>
  </si>
  <si>
    <t>Дисбиоз урогенитального тракта</t>
  </si>
  <si>
    <t>А26.06.016</t>
  </si>
  <si>
    <t>Определение антител классов A, M, G (IgA, IgM, IgG) к хламидии пневмонии (Chlamydia pneumoniae) в крови</t>
  </si>
  <si>
    <t>А26.06.018.002</t>
  </si>
  <si>
    <t>Определение антител класса M (IgM) к хламидии трахоматис (Chlamydia trachomatis) в крови</t>
  </si>
  <si>
    <t>А26.06.018.003</t>
  </si>
  <si>
    <t>Определение антител класса G (IgG) к хламидии трахоматис (Chlamydia trachomatis) в крови</t>
  </si>
  <si>
    <t>А26.20.020.001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</si>
  <si>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</si>
  <si>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А26.20.032.001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</si>
  <si>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</si>
  <si>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 (бактериальный вагиноз (количественно) (Фемофлор)</t>
  </si>
  <si>
    <t>А26.21.007.001</t>
  </si>
  <si>
    <t>Определение ДНК хламидии трахоматис (Chlamydia trachomatis) в отделяемом из уретры методом ПЦР</t>
  </si>
  <si>
    <t>Определение ДНК хламидии трахоматис (Chlamydia trachomatis) в отделяемом из уретры методом ПЦР (Андрофлор)</t>
  </si>
  <si>
    <t>А26.26.007.001</t>
  </si>
  <si>
    <t>Определение ДНК хламилии трахоматис (Chlamydia trachomatis) в отделяемом конъюнктивы методом ПЦР</t>
  </si>
  <si>
    <t>11.12</t>
  </si>
  <si>
    <t>Иерсиниоз</t>
  </si>
  <si>
    <t>А26.06.086</t>
  </si>
  <si>
    <t>Определение антител к сероварам иерсинии энтероколитика (Yersinia enterocolitica) в крови (антиген 03, атиген 09)</t>
  </si>
  <si>
    <t>11.13</t>
  </si>
  <si>
    <t>Инфекции, передаваемые половым путем</t>
  </si>
  <si>
    <t>А26.21.036.001</t>
  </si>
  <si>
    <t>Определение ДНК возбудителей инфекции передаваемые половым путем (Neisseria gonorrhoeae, Trichomonas vaginalis, Chlamydia trachomatis, Mycoplasma genitalium) в отделяемом из уретры методом ПЦР</t>
  </si>
  <si>
    <t>В03.003.001</t>
  </si>
  <si>
    <t>Комплекс исследований предоперационный для проведения планового оперативного вмешательства (кровь на определение антител к гепатиту В,С, ВИЧ-1,ВИЧ-2)</t>
  </si>
  <si>
    <t>11.14</t>
  </si>
  <si>
    <t>Инфекционный мононуклеоз (вирус Эпштейн-Барра)</t>
  </si>
  <si>
    <t>А26.05.011</t>
  </si>
  <si>
    <t>Молекулярно-биологическое исследование крови на вирус Эпштейна-Барра (Epstein-Barr virus)</t>
  </si>
  <si>
    <t>А26.06.028</t>
  </si>
  <si>
    <t>Определение антител классов M, G (IgM, IgG) к вирусу Эпштейна-Барра (Epstein - Barr virus) в крови</t>
  </si>
  <si>
    <t>А26.23.010.001</t>
  </si>
  <si>
    <t>Определение ДНК вирус Эпштейна-Барр (virus Epstein-Barr) в спинномозговой жидкости методом ПЦР, качественное исследование</t>
  </si>
  <si>
    <t>11.15</t>
  </si>
  <si>
    <t>Кандидоз</t>
  </si>
  <si>
    <t>А26.19.009</t>
  </si>
  <si>
    <t>Микробиологическое (культуральное) исследование кала на грибы рода кандида (Candida spp.)</t>
  </si>
  <si>
    <t>А26.20.048</t>
  </si>
  <si>
    <t>Молекулярно-биологическое исследование влагалищного отделяемого на грибы рода кандида (Candida spp.) с уточнением вида (Грибковые инфекции – выявление и типирование возбудителей микозов родов Candida, Malassezia, Saccharomyces и Debaryomyce)</t>
  </si>
  <si>
    <t>А26.21.044</t>
  </si>
  <si>
    <t>Молекулярно-биологическое исследование секрета простаты на грибы рода кандида (Candida spp.) с уточнением вида</t>
  </si>
  <si>
    <t>А26.21.055</t>
  </si>
  <si>
    <t>Молекулярно-биологическое исследование отделяемого из уретры на грибы рода кандида (Candida spp.) с уточнением вида  (Грибковые инфекции – выявление и типирование возбудителей микозов родов Candida, Malassezia, Saccharomyces и Debaryomyce)</t>
  </si>
  <si>
    <t>А26.26.017</t>
  </si>
  <si>
    <t>Определение ДНК грибов рода кандида (Candida spp.) с уточнением вида в отделяемом конъюнктивы методом ПЦР (Грибковые инфекции – выявление и типирование возбудителей микозов родов Candida, Malassezia, Saccharomyces и Debaryomyce)</t>
  </si>
  <si>
    <t>11.16</t>
  </si>
  <si>
    <t>Клещевые инфекции</t>
  </si>
  <si>
    <t>А26.05.053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</si>
  <si>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</si>
  <si>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А26.06.107</t>
  </si>
  <si>
    <t>Определение антигена вируса клещевого энцефалита в крови</t>
  </si>
  <si>
    <t>А26.23.035.001</t>
  </si>
  <si>
    <t>Определение ДНК анаплазмы фагоцитофиллум (Anaplasma phagocytophillum) в спинномозговой жидкости методом ПЦР</t>
  </si>
  <si>
    <t>А26.23.036.001</t>
  </si>
  <si>
    <t>Определение ДНК эрлихии мурис и эрлихии чафенсис (Ehrlichia muris, Ehrlichia chaffeensis) в спинномозговой жидкости методом ПЦР</t>
  </si>
  <si>
    <t>А26.05.062.001</t>
  </si>
  <si>
    <t>Определение ДНК риккетсий - возбудителей сыпного тифа в крови методом ПЦР</t>
  </si>
  <si>
    <t>А26.06.011</t>
  </si>
  <si>
    <t>Определение антител к возбудителям иксодовых клещевых боррелиозов группы Borrelia burgdorferi sensu lato в крови</t>
  </si>
  <si>
    <t>А26.06.088</t>
  </si>
  <si>
    <t>Определение антител к вирусу клещевого энцефалита в крови</t>
  </si>
  <si>
    <t>А26.06.011.001</t>
  </si>
  <si>
    <t>Определение антител класса М (IgM) к возбудителям иксодовых клещевых боррелиозов группы Borrelia burgdorferi sensu lato в крови</t>
  </si>
  <si>
    <t>А26.06.011.002</t>
  </si>
  <si>
    <t>Определение антител класса G (IgG) к возбудителям иксодовых клещевых боррелиозов группы Borrelia burgdorferi sensu lato в крови</t>
  </si>
  <si>
    <t>А26.06.088.001</t>
  </si>
  <si>
    <t>Определение антител класса М (IgM) к вирусу клещевого энцефалита в крови</t>
  </si>
  <si>
    <t>А26.06.088.002</t>
  </si>
  <si>
    <t>Определение антител класса G (IgG) к вирусу клещевого энцефалита в крови</t>
  </si>
  <si>
    <t>11.17</t>
  </si>
  <si>
    <t>Клонархоз</t>
  </si>
  <si>
    <t>А26.06.120</t>
  </si>
  <si>
    <t>Определение антител к возбудителям клонорхоза (Clonorchis sinensis)</t>
  </si>
  <si>
    <t>11.18</t>
  </si>
  <si>
    <t>Коклюш и паракоклюш</t>
  </si>
  <si>
    <t>А26.08.031.001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</si>
  <si>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</si>
  <si>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11.19</t>
  </si>
  <si>
    <t>Коронавирусная инфекция</t>
  </si>
  <si>
    <t>А26.08.027.001</t>
  </si>
  <si>
    <t>Определение РНК коронавируса ТОРС (SARS-cov) в мазках со слизистой оболочки носоглотки методом ПЦР</t>
  </si>
  <si>
    <t>А26.08.076</t>
  </si>
  <si>
    <t>Иммунохроматографическое экспресс-исследование носоглоточного мазка на выявление антигена SARS-CoV-2</t>
  </si>
  <si>
    <t>11.20</t>
  </si>
  <si>
    <t>Корь</t>
  </si>
  <si>
    <t>А26.06.056.001</t>
  </si>
  <si>
    <t>Определение антител класса G (IgG) к вирусу кори в крови</t>
  </si>
  <si>
    <t>11.21</t>
  </si>
  <si>
    <t>Краснуха</t>
  </si>
  <si>
    <t>А26.05.039.001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</si>
  <si>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</si>
  <si>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А26.06.071</t>
  </si>
  <si>
    <t>Определение антител к вирусу краснухи (Rubella virus) в крови</t>
  </si>
  <si>
    <t>А26.06.071.003</t>
  </si>
  <si>
    <t>Определение индекса авидности антител класса G (IgG avidity) к вирусу краснухи (Rubella virus) в крови</t>
  </si>
  <si>
    <t>11.22</t>
  </si>
  <si>
    <t>Лихорадка Западного Нила</t>
  </si>
  <si>
    <t>А26.06.114</t>
  </si>
  <si>
    <t>Определение антител к вирусу Западного Нила в крови</t>
  </si>
  <si>
    <t>11.23</t>
  </si>
  <si>
    <t>Лямблиоз</t>
  </si>
  <si>
    <t>А26.06.032</t>
  </si>
  <si>
    <t>Определение антител классов А, М, G (IgA, IgM, IgG) к лямблиям в крови</t>
  </si>
  <si>
    <t>11.24</t>
  </si>
  <si>
    <t>Микоплазма пневмония</t>
  </si>
  <si>
    <t>А26.06.057</t>
  </si>
  <si>
    <t>Определение антител классов M, G (IgM, IgG) к микоплазме пневмонии (Mycoplasma pneumoniae) в крови</t>
  </si>
  <si>
    <t>А26.08.029</t>
  </si>
  <si>
    <t>Молекулярно-биологическое исследование мазков со слизистой оболочки носоглотки на Mycoplasma pneumoniae</t>
  </si>
  <si>
    <t>11.25</t>
  </si>
  <si>
    <t>Микоплазмоз</t>
  </si>
  <si>
    <t>А26.20.027.001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</si>
  <si>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</si>
  <si>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А26.20.028.001</t>
  </si>
  <si>
    <t>Определение ДНК микоплазмы хоминис (Mycoplasma homimis) в отделяемом слизистых оболочек женских половых органов методом ПЦР, качественное исследование</t>
  </si>
  <si>
    <t>А26.21.031.001</t>
  </si>
  <si>
    <t>Определение ДНК микоплазмы гениталиум (Mycoplasma genitalium) в отделяемом из уретры методом ПЦР</t>
  </si>
  <si>
    <t>А26.21.032.001</t>
  </si>
  <si>
    <t>Определение ДНК микоплазмы хоминис (Mycoplasma hominis) в отделяемом из уретры методом ПЦР, качественное исследование</t>
  </si>
  <si>
    <t>11.26</t>
  </si>
  <si>
    <t>Описторхоз</t>
  </si>
  <si>
    <t>А26.06.062</t>
  </si>
  <si>
    <t>Определение антител к возбудителю описторхоза (Opisthorchis felineus) в крови</t>
  </si>
  <si>
    <t>11.27</t>
  </si>
  <si>
    <t>Острая респираторная вирусная инфекция</t>
  </si>
  <si>
    <t>А26.08.025.001</t>
  </si>
  <si>
    <t>Определение РНК риновирусов (Human Rhinovirus) в мазках со слизистой оболочки носоглотки методом ПЦР (вирус парагриппа (Human Parainfluenza virus), бокавирус (Human Bocavirus), аденовирус (Human Adenovirus), метапневмовирус (Human Metapneumo virus), респираторно-синцитиальный вирус (Human Respiratory Syncytial virus), вирус гриппа  (Influenza virus), коронавирусы 229E, OC43, NL63, HKUI (Human Coronavirus))</t>
  </si>
  <si>
    <t>11.28</t>
  </si>
  <si>
    <t>Папилломавирусная инфекция</t>
  </si>
  <si>
    <t>А26.20.009</t>
  </si>
  <si>
    <t>Молекулярно-биологическое исследование отделяемого из цервикального канала на вирус папилломы человека (Papilloma virus) (количественное исследование, 14 онкотипов)</t>
  </si>
  <si>
    <t>А26.20.009.002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</si>
  <si>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 (16, 18 типы)</t>
  </si>
  <si>
    <t>А26.20.009.003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</si>
  <si>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</t>
  </si>
  <si>
    <t>А26.21.008</t>
  </si>
  <si>
    <t>Молекулярно-биологическое исследование отделяемого из уретры на вирус папилломы человека (Papilloma virus) (качественное исследование, 16, 18, 31, 33 типы)</t>
  </si>
  <si>
    <t>11.29</t>
  </si>
  <si>
    <t>Пневмококковая инфекция</t>
  </si>
  <si>
    <t>А26.08.033</t>
  </si>
  <si>
    <t>Молекулярно-биологическое исследование мазков со слизистой оболочки носоглотки на Streptococcus pneumoniae</t>
  </si>
  <si>
    <t>11.30</t>
  </si>
  <si>
    <t>Псевдотуберкулез</t>
  </si>
  <si>
    <t>А26.06.094</t>
  </si>
  <si>
    <t>Определение антител классов M, G (IgM, igG) к иерсинии псевдотуберкулеза (Yersinia pseudotuberclosis) в крови (определение суммарных антител в реакции непрямой гемагглютинации)</t>
  </si>
  <si>
    <t>11.31</t>
  </si>
  <si>
    <t>Сальмонеллез</t>
  </si>
  <si>
    <t>А26.06.074</t>
  </si>
  <si>
    <t>Определение антител к сальмонелле паратифа А (Salmonella paratyphy A) в крови (RW-экспресс)</t>
  </si>
  <si>
    <t>А26.06.075</t>
  </si>
  <si>
    <t>Определение антител к сальмонелле паратифа В (Salmonella paratyphy В) в крови</t>
  </si>
  <si>
    <t>А26.06.077</t>
  </si>
  <si>
    <t>Определение антител к сальмонелле тифи (Salmonella typhi) в крови (брюшной тиф)</t>
  </si>
  <si>
    <t>Определение антител к сальмонелле тифи (Salmonella typhi) в крови (к Vi-антигену)</t>
  </si>
  <si>
    <t>11.32</t>
  </si>
  <si>
    <t>Сифилис</t>
  </si>
  <si>
    <t>А26.06.082.001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</si>
  <si>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 (скрининговое исследование)</t>
  </si>
  <si>
    <t>А26.06.082.002</t>
  </si>
  <si>
    <t>Определение антител к бледной трепонеме (Treponema pallidum) иммуноферментным методом (ИФА) в крови</t>
  </si>
  <si>
    <t>11.33</t>
  </si>
  <si>
    <t>Стрептококк группы B (Streptococcus agalactiae)</t>
  </si>
  <si>
    <t>А26.19.003</t>
  </si>
  <si>
    <t>Микробиологическое (культуральное) исследование фекалий/ректального мазка на микроорганизмы рода сальмонелла (Salmonella spp.) (и мазка на возбудителя дизентерии (Shigella spp.)</t>
  </si>
  <si>
    <t>А26.19.078</t>
  </si>
  <si>
    <t>Микробиологическое (культуральное) исследование фекалий/ректального мазка на диарогенные эшерихии (EHEC, EPEC, ETEC, EAgEC, EIEC)</t>
  </si>
  <si>
    <t>А26.20.042</t>
  </si>
  <si>
    <t>Иммунохроматографическое экспресс-исследование влагалищного отделяемого на стрептококки группы В</t>
  </si>
  <si>
    <t>А26.20.049</t>
  </si>
  <si>
    <t>Определение ДНК стрептококка группы B (S.agalactiae) во влагалищном мазке и ректальном мазке методом ПЦР</t>
  </si>
  <si>
    <t>11.34</t>
  </si>
  <si>
    <t>Стронгилоидоз</t>
  </si>
  <si>
    <t>А26.06.123</t>
  </si>
  <si>
    <t>Определение антител к возбудителям стронгиллоидоза (Strongyloides stercoralis)</t>
  </si>
  <si>
    <t>11.35</t>
  </si>
  <si>
    <t>Тениоз</t>
  </si>
  <si>
    <t>А26.06.122</t>
  </si>
  <si>
    <t>Определение антител к тениидам (Taenia solium,Taeniarhynchus saginatus)</t>
  </si>
  <si>
    <t>11.36</t>
  </si>
  <si>
    <t>Токсокароз</t>
  </si>
  <si>
    <t>А26.06.080</t>
  </si>
  <si>
    <t>Определение антител к токсокаре собак (Toxocara canis) в крови</t>
  </si>
  <si>
    <t>11.37</t>
  </si>
  <si>
    <t>Токсоплазма</t>
  </si>
  <si>
    <t>А26.05.013</t>
  </si>
  <si>
    <t>А26.06.081</t>
  </si>
  <si>
    <t>Определение антител к токсоплазме (Toxoplasma gondii) в крови</t>
  </si>
  <si>
    <t>А26.06.081.003</t>
  </si>
  <si>
    <t>Определение индекса авидности антител класса G (IgG avidity) антител к токсоплазме (Toxoplasma gondii) в крови</t>
  </si>
  <si>
    <t>А26.23.024.001</t>
  </si>
  <si>
    <t>11.38</t>
  </si>
  <si>
    <t>Трихенеллез</t>
  </si>
  <si>
    <t>А26.06.079</t>
  </si>
  <si>
    <t>Определение антител к трихинеллам (Trichinella spp.) в крови</t>
  </si>
  <si>
    <t>11.39</t>
  </si>
  <si>
    <t>Трихомониаз</t>
  </si>
  <si>
    <t>А26.20.026.001</t>
  </si>
  <si>
    <t>Определение ДНК трихомонас вагиналис (Trichomonas vaginalis) в отделяемом слизистых оболочек женских половых органов методом ПЦР</t>
  </si>
  <si>
    <t>А26.21.030.001</t>
  </si>
  <si>
    <t>Определение ДНК трихомонас вагиналис (Trichomonas vaginalis) в отделяемом из уретры методом ПЦР</t>
  </si>
  <si>
    <t>11.40</t>
  </si>
  <si>
    <t>Туберкулезная инфекция иммунодиагностика</t>
  </si>
  <si>
    <t>А26.05.047</t>
  </si>
  <si>
    <t>Молекулярно-биологическое исследование крови на микобактерии туберкулеза (Mycobacterium tuberculosis complex) в крови</t>
  </si>
  <si>
    <t>А26.05.048.001</t>
  </si>
  <si>
    <t>Определение ДНК Mycobacterium tuberculosis complex (M.tuberculosis, M.bovis, M.bovis BCG) с дифференциацией вида в крови методом ПЦР</t>
  </si>
  <si>
    <t>А26.06.138</t>
  </si>
  <si>
    <t>Исследование уровня интерферона-гамма на антигены tuberculosis complex в крови (T SPOT.TB - иммунодиагностика туберкулезной инфекции)</t>
  </si>
  <si>
    <t>А26.09.080.001</t>
  </si>
  <si>
    <t>11.41</t>
  </si>
  <si>
    <t>Уреаплазмоз</t>
  </si>
  <si>
    <t>А26.20.029.001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</si>
  <si>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</si>
  <si>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А26.21.033.001</t>
  </si>
  <si>
    <t>Определение ДНК уреаплазм (Ureaplasma spp.) в отделяемом из уретры методом ПЦР, качественное исследование</t>
  </si>
  <si>
    <t>11.42</t>
  </si>
  <si>
    <t>Фасциолез</t>
  </si>
  <si>
    <t>А26.06.125</t>
  </si>
  <si>
    <t>Определение антител к возбудителям фасциолеза (Fasciolla hepatica)</t>
  </si>
  <si>
    <t>11.43</t>
  </si>
  <si>
    <t>Хеликобактер пилори</t>
  </si>
  <si>
    <t>А26.06.033</t>
  </si>
  <si>
    <t>Определение антител к хеликобактер пилори (Helicobacter pylori) в крови</t>
  </si>
  <si>
    <t>А26.19.070.001</t>
  </si>
  <si>
    <t>Определение ДНК хеликобактер пилори (Helicobacter pylori) в образцах фекалий методом ПЦР</t>
  </si>
  <si>
    <t>11.44</t>
  </si>
  <si>
    <t>Хламидия пневмоника</t>
  </si>
  <si>
    <t>А26.08.030.001</t>
  </si>
  <si>
    <t>Определение ДНК Chlamydophila pneumoniae в мазках со слизистой оболочки носоглотки методом ПЦР</t>
  </si>
  <si>
    <t>11.45</t>
  </si>
  <si>
    <t>Цитомегаловирусная инфекция</t>
  </si>
  <si>
    <t>А26.05.017.001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</si>
  <si>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</si>
  <si>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А26.06.022</t>
  </si>
  <si>
    <t>Определение антител классов M, G (IgM, IgG) к цитомегаловирусу (Cytomegalovirus) в крови</t>
  </si>
  <si>
    <t>А26.06.022.003</t>
  </si>
  <si>
    <t>Определение индекса авидности антител класса G (IgG avidity) к цитомегаловирусу (Cytomegalovirus) в крови</t>
  </si>
  <si>
    <t>А26.07.007.001</t>
  </si>
  <si>
    <t>Определение ДНК цитомегаловируса (Cytomegalovirus) методом ПЦР в слюне, качественное исследование</t>
  </si>
  <si>
    <t>А26.20.011.001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</si>
  <si>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</si>
  <si>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А26.21.010</t>
  </si>
  <si>
    <t>Молекулярно-биологическое исследование отделяемого из уретры на цитомегаловирус (Cytomegalovirus)</t>
  </si>
  <si>
    <t>А26.23.009.001</t>
  </si>
  <si>
    <t>Определение ДНК цитомегаловируса (Cytomegalovirus) в спинномозговой жидкости методом ПЦР, качественное исследование</t>
  </si>
  <si>
    <t>А26.28.009</t>
  </si>
  <si>
    <t>Молекулярно-биологическое исследование мочи на цитомегаловирус (Cytomegalovirus)</t>
  </si>
  <si>
    <t>11.46</t>
  </si>
  <si>
    <t>Эхинококкоз</t>
  </si>
  <si>
    <t>А26.06.024</t>
  </si>
  <si>
    <t>Определение антител класса G (IgG) к эхинококку однокамерному в крови</t>
  </si>
  <si>
    <t>12</t>
  </si>
  <si>
    <t>Микробиологические исследования</t>
  </si>
  <si>
    <t>А26.01.001</t>
  </si>
  <si>
    <t>Микробиологическое (культуральное) исследование гнойного отделяемого на аэрбные и факультативно-анаэробные микроорганизмы</t>
  </si>
  <si>
    <t>А26.01.010</t>
  </si>
  <si>
    <t>Микробиологическое (культуральное) исследование соскоба с кожи на грибы (дрожжевые, плесневые, дерматомицеты)</t>
  </si>
  <si>
    <t>А26.02.004</t>
  </si>
  <si>
    <t>Микробиологическое (культуральное) исследование раневого отделяемого на грибы (дрожжевые, мицелиальные)</t>
  </si>
  <si>
    <t>А26.04.004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</si>
  <si>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</si>
  <si>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А26.04.007</t>
  </si>
  <si>
    <t>Микробиологическое (культуральное) исследование синовиальной жидкости на грибы (дрожжевые, мицелиальные)</t>
  </si>
  <si>
    <t>А26.05.001</t>
  </si>
  <si>
    <t>Микробиологическое (культуральное) исследование крови на стерильность</t>
  </si>
  <si>
    <t>А26.05.002</t>
  </si>
  <si>
    <t>Микробиологическое (культуральное) исследование крови на тифо-паратифозную группу микроорганизмов</t>
  </si>
  <si>
    <t>А26.05.006</t>
  </si>
  <si>
    <t>Микробиологическое (культуральное) исследование крови на дрожжевые грибы</t>
  </si>
  <si>
    <t>А26.05.016</t>
  </si>
  <si>
    <t>Исследование микробиоценоза кишечника (дисбактериоз)</t>
  </si>
  <si>
    <t>А26.07.006</t>
  </si>
  <si>
    <t>Микробиологическое (культуральное) исследование соскоба полости рта на дрожжевые грибы</t>
  </si>
  <si>
    <t>А26.08.001</t>
  </si>
  <si>
    <t>Микробиологическое (культуральное) исследование слизи и пленок с миндалин на палочку дифтерии (Corinebacterium diphtheriae)</t>
  </si>
  <si>
    <t>А26.08.005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</si>
  <si>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</si>
  <si>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 (золотистый стафилококк)</t>
  </si>
  <si>
    <t>А26.08.006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</si>
  <si>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</si>
  <si>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 (золотистый стафилококк)</t>
  </si>
  <si>
    <t>А26.08.009</t>
  </si>
  <si>
    <t>Микробиологическое (культуральное) исследование носоглоточных смывов на дрожжевые грибы</t>
  </si>
  <si>
    <t>А26.09.010</t>
  </si>
  <si>
    <t>Микробиологическое (культуральное) исследование мокроты на аэробные и факультативно-анаэробные микроорганизмы</t>
  </si>
  <si>
    <t>А26.09.011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</si>
  <si>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</si>
  <si>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А26.09.012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</si>
  <si>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</si>
  <si>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А26.09.024</t>
  </si>
  <si>
    <t>Микробиологическое (культуральное) исследование мокроты на дрожжевые грибы</t>
  </si>
  <si>
    <t>А26.09.030</t>
  </si>
  <si>
    <t>Микробиологическое (культуральное) исследование бронхоальвеолярной лаважной жидкости на грибы (дрожжевые и мицелильные)</t>
  </si>
  <si>
    <t>А26.10.003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</si>
  <si>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</si>
  <si>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А26.10.005</t>
  </si>
  <si>
    <t>Микробиологическое (культуральное) исследование биоптата на дрожжевые грибы</t>
  </si>
  <si>
    <t>А26.14.002</t>
  </si>
  <si>
    <t>Микробиологическое (культуральное) исследование желчи на аэробные и факультативно-анаэробные микроорганизмы</t>
  </si>
  <si>
    <t>А26.16.001</t>
  </si>
  <si>
    <t>Микробиологическое (культуральное) исследование биоптата стенки желудка на хеликобактер пилори (Helicobacter pylori)</t>
  </si>
  <si>
    <t>А26.19.001</t>
  </si>
  <si>
    <t>Микробиологическое (культуральное) исследование фекалий/ректального мазка на возбудителя дизентерии (Shigella spp.)</t>
  </si>
  <si>
    <t>А26.20.005</t>
  </si>
  <si>
    <t>Микробиологическое (культуральное) исследование отделяемого женских половых органов на уреаплазму (Ureaplasma urealyticum) (в комплексе с Ureaplasma parvum и Mycoplasma hominis)</t>
  </si>
  <si>
    <t>А26.20.008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</si>
  <si>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</si>
  <si>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>А26.20.016</t>
  </si>
  <si>
    <t>Микробиологическое (культуральное) исследование влагалищного отделяемого на дрожжевые грибы</t>
  </si>
  <si>
    <t>А26.20.037</t>
  </si>
  <si>
    <t>Молекулярно-биологическое исследование отделямого из влагалища на Streptococcus agalactiae (SGB)</t>
  </si>
  <si>
    <t>А26.21.004</t>
  </si>
  <si>
    <t>Микробиологическое (культуральное) исследование отделяемого из уретры на уреаплазму уреалитикум (Ureaplasma urealyticum) (в комплексе с Ureaplasma parvum и Mycoplasma hominis)</t>
  </si>
  <si>
    <t>А26.21.006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</si>
  <si>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</si>
  <si>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А26.21.014</t>
  </si>
  <si>
    <t>Микробиологическое (культуральное) исследование отделяемого из уретры на дрожжевые грибы</t>
  </si>
  <si>
    <t>А26.23.006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</si>
  <si>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</si>
  <si>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А26.23.025</t>
  </si>
  <si>
    <t>Молекулярно-биологическое исследование спинномозговой жидкости на гемофильную палочку (Haemophilus influenzae)</t>
  </si>
  <si>
    <t>А26.23.026</t>
  </si>
  <si>
    <t>Молекулярно-биологическое исследование спинномозговой жидкости на менингококк (Neisseria meningitidis)</t>
  </si>
  <si>
    <t>А26.23.027</t>
  </si>
  <si>
    <t>Молекулярно-биологическое исследование спинномозговой жидкости на пневмококк (Streptococcus pneumoniae)</t>
  </si>
  <si>
    <t>А26.25.001</t>
  </si>
  <si>
    <t>Микробиологическое (культуральное) исследование отделяемого из ушей на аэробные и факультативно-анаэробные условно-патогенные микроорганизмы</t>
  </si>
  <si>
    <t>А26.25.004</t>
  </si>
  <si>
    <t>Микробиологическое (культуральное) исследование отделяемого из ушей на дрожжевые грибы (1 ухо)</t>
  </si>
  <si>
    <t>А26.26.004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</si>
  <si>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</si>
  <si>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А26.26.022</t>
  </si>
  <si>
    <t>Микробиологическое (культуральное) исследование отделяемого конъюнктивы на грибы</t>
  </si>
  <si>
    <t>А26.28.003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</si>
  <si>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</si>
  <si>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А26.28.007</t>
  </si>
  <si>
    <t>Микробиологическое (культуральное) исследование осадка мочи на дрожжевые грибы</t>
  </si>
  <si>
    <t>А26.30.001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</si>
  <si>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</si>
  <si>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А26.30.003</t>
  </si>
  <si>
    <t>Микробиологическое (культуральное) исследование перитонеальной жидкости на грибы (дрожжевые и мецелиальные)</t>
  </si>
  <si>
    <t>А26.30.011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</si>
  <si>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 (1 железа)</t>
  </si>
  <si>
    <t>13</t>
  </si>
  <si>
    <t>Микроскопические исследования</t>
  </si>
  <si>
    <t>А12.06.003</t>
  </si>
  <si>
    <t>Микроскопия крови на обнаружение LE-клеток</t>
  </si>
  <si>
    <t>А12.09.010</t>
  </si>
  <si>
    <t>Микроскопическое исследование нативного и окрашенного препарата мокроты</t>
  </si>
  <si>
    <t>А12.20.001</t>
  </si>
  <si>
    <t>Микроскопическое исследование влагалищных мазков</t>
  </si>
  <si>
    <t>А12.21.003</t>
  </si>
  <si>
    <t>Микроскопическое исследование уретрального отделяемого и сока простаты</t>
  </si>
  <si>
    <t>А12.28.015</t>
  </si>
  <si>
    <t>Микроскопическое исследование отделяемого из уретры</t>
  </si>
  <si>
    <t>А12.30.013</t>
  </si>
  <si>
    <t>Микроскопическое исследование перитонеальной (асцитической) жидкости</t>
  </si>
  <si>
    <t>А26.01.011</t>
  </si>
  <si>
    <t>Микроскопическое исследование волос на дерматомицеты</t>
  </si>
  <si>
    <t>А26.01.015</t>
  </si>
  <si>
    <t>Микроскопическое исследование соскоба с кожи на грибы (дрожжевые, плесневые, дерматомицеты)</t>
  </si>
  <si>
    <t>А26.01.033</t>
  </si>
  <si>
    <t>Микроскопическое исследование ногтевых пластинок на грибы (дрожжевые, плесневые, дерматомицеты)</t>
  </si>
  <si>
    <t>А26.05.009</t>
  </si>
  <si>
    <t>Микроскопическое исследование "толстой капли" и "тонкого" мазка крови на малярийные плазмодии</t>
  </si>
  <si>
    <t>14</t>
  </si>
  <si>
    <t>Цитологические исследования</t>
  </si>
  <si>
    <t>А08.01.002</t>
  </si>
  <si>
    <t>Цитологическое исследование микропрепарата кожи</t>
  </si>
  <si>
    <t>А08.04.004</t>
  </si>
  <si>
    <t>Цитологическое исследование синовиальной жидкости</t>
  </si>
  <si>
    <t>А08.05.001</t>
  </si>
  <si>
    <t>Цитологическое исследование мазка костного мозга (миелограмма)</t>
  </si>
  <si>
    <t>А08.06.001</t>
  </si>
  <si>
    <t>Цитологическое исследование преперата тканей лимфоузла</t>
  </si>
  <si>
    <t>А08.07.008</t>
  </si>
  <si>
    <t>Цитологическое исследование микропрепарата тканей слюнной железы</t>
  </si>
  <si>
    <t>А08.08.002</t>
  </si>
  <si>
    <t>Цитологическое исследование отделяемого верхних дыхательных путей и отпечатков</t>
  </si>
  <si>
    <t>А08.09.003</t>
  </si>
  <si>
    <t>Цитологическое исследование микропрепарата тканей нижних дыхательных путей</t>
  </si>
  <si>
    <t>А08.16.006</t>
  </si>
  <si>
    <t>Цитологическое исследование микропрепарата тканей пищевода</t>
  </si>
  <si>
    <t>А08.16.007</t>
  </si>
  <si>
    <t>Цитологическое исследование микропрепарата тканей желудка</t>
  </si>
  <si>
    <t>Цитологическое исследование микропрепарата тканей желудка (при эндоскопии)</t>
  </si>
  <si>
    <t>А08.16.008</t>
  </si>
  <si>
    <t>Цитологическое исследование микропрепарата тканей двенадцатиперстной кишки</t>
  </si>
  <si>
    <t>А08.17.002</t>
  </si>
  <si>
    <t>Цитологическое исследование микропрепарата тонкой кишки</t>
  </si>
  <si>
    <t>А08.18.002</t>
  </si>
  <si>
    <t>Цитологическое исследование микропрепарата тканей толстой кишки</t>
  </si>
  <si>
    <t>А08.19.004</t>
  </si>
  <si>
    <t>Цитологическое исследование микропрепарата тканей прямой кишки</t>
  </si>
  <si>
    <t>А08.20.004</t>
  </si>
  <si>
    <t>Цитологическое исследование аспирата из полости матки</t>
  </si>
  <si>
    <t>А08.20.015</t>
  </si>
  <si>
    <t>Цитологическое исследование микропрепарата тканей молочной железы</t>
  </si>
  <si>
    <t>А08.20.017</t>
  </si>
  <si>
    <t>Цитологическое исследование микропрепарата шейки матки</t>
  </si>
  <si>
    <t>А08.20.017.001</t>
  </si>
  <si>
    <t>Цитологическое исследование микропрепарата цервикального канала</t>
  </si>
  <si>
    <t>А08.20.017.002</t>
  </si>
  <si>
    <t>Жидкостное цитологическое исследование микропрепарата шейки матки</t>
  </si>
  <si>
    <t>А08.20.019</t>
  </si>
  <si>
    <t>Цитологическое исследование отделяемого из соска молочной железы</t>
  </si>
  <si>
    <t>А08.21.005</t>
  </si>
  <si>
    <t>Цитологическое исследование микропрепарата тканей предстательной железы</t>
  </si>
  <si>
    <t>А08.22.004</t>
  </si>
  <si>
    <t>Цитологическое исследование микропрепарата тканей щитовидной железы</t>
  </si>
  <si>
    <t>А08.26.001</t>
  </si>
  <si>
    <t>Цитологическое исследование соскоба с конъюнктивы</t>
  </si>
  <si>
    <t>А08.26.007</t>
  </si>
  <si>
    <t>Цитологическое исследование микропрепарата тонкоигольной аспирационной биопсии</t>
  </si>
  <si>
    <t>А08.28.007</t>
  </si>
  <si>
    <t>Цитологическое исследование микропрепарата тканей мочевого пузыря</t>
  </si>
  <si>
    <t>А08.30.007</t>
  </si>
  <si>
    <t>Просмотр цитологического препарата (исследование соскобов и отделяемого)</t>
  </si>
  <si>
    <t>А08.30.016</t>
  </si>
  <si>
    <t>Цитологическое исследование микропрепарата пунктатов опухолей, опухолеподобных образований мягких тканей</t>
  </si>
  <si>
    <t>А08.30.031</t>
  </si>
  <si>
    <t>Цитологическое исследование перитонеальной жидкости</t>
  </si>
  <si>
    <t>15.1</t>
  </si>
  <si>
    <t>Липидный профиль "Диагностика атеросклероза"</t>
  </si>
  <si>
    <t>15.2</t>
  </si>
  <si>
    <t>Профиль "Биохимический скрининг для госпитализации"</t>
  </si>
  <si>
    <t>15.3</t>
  </si>
  <si>
    <t>Профиль "Гепатиты B+C"</t>
  </si>
  <si>
    <t>15.4</t>
  </si>
  <si>
    <t>Профиль "Гепатит B - ПЦР"</t>
  </si>
  <si>
    <t>15.5</t>
  </si>
  <si>
    <t>Профиль "Гепатит C - ПЦР"</t>
  </si>
  <si>
    <t>15.6</t>
  </si>
  <si>
    <t>Профиль "Гепатит B+C - ПЦР"</t>
  </si>
  <si>
    <t>15.7</t>
  </si>
  <si>
    <t>Профиль "Диагностика аллергии"</t>
  </si>
  <si>
    <t>15.8</t>
  </si>
  <si>
    <t>Профиль "Диагностика анемий"</t>
  </si>
  <si>
    <t>15.9</t>
  </si>
  <si>
    <t>Профиль "Диагностика паразитарных заболеваний"</t>
  </si>
  <si>
    <t>15.10</t>
  </si>
  <si>
    <t>Профиль "Диагностика паразитарных заболеваний"-расширенный</t>
  </si>
  <si>
    <t>15.11</t>
  </si>
  <si>
    <t>Профиль "Диагностика перинатальных инфекций (ВУИ)"</t>
  </si>
  <si>
    <t>15.12</t>
  </si>
  <si>
    <t>Профиль "Диагностика респираторных заболеваний"</t>
  </si>
  <si>
    <t>15.13</t>
  </si>
  <si>
    <t>Профиль "Коагулограмма"</t>
  </si>
  <si>
    <t>15.14</t>
  </si>
  <si>
    <t>Профиль "Коагулограмма расширенная"</t>
  </si>
  <si>
    <t>15.15</t>
  </si>
  <si>
    <t>Профиль "Онкологический: женский"</t>
  </si>
  <si>
    <t>15.16</t>
  </si>
  <si>
    <t>Профиль "Онкологический: мужской"</t>
  </si>
  <si>
    <t>15.17</t>
  </si>
  <si>
    <t>Профиль "Печеночные пробы"</t>
  </si>
  <si>
    <t>15.18</t>
  </si>
  <si>
    <t>Профиль "Почечный комплекс"</t>
  </si>
  <si>
    <t>15.19</t>
  </si>
  <si>
    <t>Профиль "Программа госпитализации"</t>
  </si>
  <si>
    <t>15.20</t>
  </si>
  <si>
    <t>Профиль "Программа госпитализации № 2"</t>
  </si>
  <si>
    <t>15.21</t>
  </si>
  <si>
    <t>Профиль "Развернутый анализ крови для госпитализации"</t>
  </si>
  <si>
    <t>15.22</t>
  </si>
  <si>
    <t>Профиль "Ревмопробы"</t>
  </si>
  <si>
    <t>15.23</t>
  </si>
  <si>
    <t>Профиль "Функция репродуктивной системы"</t>
  </si>
  <si>
    <t>15.24</t>
  </si>
  <si>
    <t>Профиль "Функция щитовидной железы-скрининг"</t>
  </si>
  <si>
    <t>15.25</t>
  </si>
  <si>
    <t>Профиль "ЖЕНСКОЕ ЗДОРОВЬЕ" (Фемофлор +ВПЧ-КВАНТ-15)</t>
  </si>
  <si>
    <t>15.26</t>
  </si>
  <si>
    <t>Профиль "МУЖСКОЕ ЗДОРОВЬЕ" (Андрофлор +ВПЧ-КВАНТ-15)</t>
  </si>
  <si>
    <t>1.1.2</t>
  </si>
  <si>
    <t>1.1.3</t>
  </si>
  <si>
    <t>1.1.4</t>
  </si>
  <si>
    <t>1.1.5</t>
  </si>
  <si>
    <t>1.1.6</t>
  </si>
  <si>
    <t>1.1.7</t>
  </si>
  <si>
    <t>Приложение 1</t>
  </si>
  <si>
    <t>Прием и услуги специалистов</t>
  </si>
  <si>
    <t>Акушерство и гинекология</t>
  </si>
  <si>
    <t>Прием специалистов</t>
  </si>
  <si>
    <t>В01.001.001</t>
  </si>
  <si>
    <t>Прием (осмотр, консультация) врача-акушера-гинеколога первичный</t>
  </si>
  <si>
    <t>1 посещение</t>
  </si>
  <si>
    <t>Прием (осмотр, консультация) врача-акушера-гинеколога первичный (кандидат медицинских наук)</t>
  </si>
  <si>
    <t>B01.001.001</t>
  </si>
  <si>
    <t>Прием (осмотр, консультация) врача-акушера-гинеколога первичный (доктор медицинских наук)</t>
  </si>
  <si>
    <t>В01.001.002</t>
  </si>
  <si>
    <t>B01.001.002</t>
  </si>
  <si>
    <t>В04.001.002</t>
  </si>
  <si>
    <t>Профилактический прием (осмотр, консультация) врача-акушера-гинеколога</t>
  </si>
  <si>
    <t>Амбулаторные манипуляции в акушерстве и гинекологии</t>
  </si>
  <si>
    <t>A11.20.014</t>
  </si>
  <si>
    <t>Введение внутриматочной спирали</t>
  </si>
  <si>
    <t>1 услуга</t>
  </si>
  <si>
    <t>A11.20.015</t>
  </si>
  <si>
    <t>Удаление внутриматочной спирали</t>
  </si>
  <si>
    <t>A11.20.018</t>
  </si>
  <si>
    <t>Пункция заднего свода влагалища</t>
  </si>
  <si>
    <t>А16.20.005.001</t>
  </si>
  <si>
    <t>Расширение шеечного канала</t>
  </si>
  <si>
    <t>Забор мазка</t>
  </si>
  <si>
    <t>А11.20.002</t>
  </si>
  <si>
    <t>Получение цервикального мазка (ПЦР)</t>
  </si>
  <si>
    <t>A11.20.005</t>
  </si>
  <si>
    <t>Получение влагалищного мазка</t>
  </si>
  <si>
    <t>Кольпоскопия с исследованием биоматериала</t>
  </si>
  <si>
    <t>A03.20.001</t>
  </si>
  <si>
    <t>Кольпоскопия</t>
  </si>
  <si>
    <t>Вагиноскопия с исследованием биоматериала</t>
  </si>
  <si>
    <t>A03.20.004</t>
  </si>
  <si>
    <t>Вагиноскопия</t>
  </si>
  <si>
    <t>Гистероскопия с исследованием биоматериала</t>
  </si>
  <si>
    <t>A03.20.003</t>
  </si>
  <si>
    <t>Гистероскопия</t>
  </si>
  <si>
    <t>Гистероскопия (лечебная)</t>
  </si>
  <si>
    <t>A03.20.003.001</t>
  </si>
  <si>
    <t>Гистерорезектоскопия</t>
  </si>
  <si>
    <t>Вульвоскопия с исследованием биоматериала</t>
  </si>
  <si>
    <t>A03.20.005</t>
  </si>
  <si>
    <t>Вульвоскопия</t>
  </si>
  <si>
    <t>Аллергология и иммунология</t>
  </si>
  <si>
    <t>В01.002.001</t>
  </si>
  <si>
    <t>Прием (осмотр, консультация) врача-аллерголога-иммунолога первичный</t>
  </si>
  <si>
    <t>В01.002.002</t>
  </si>
  <si>
    <t>В04.002.002</t>
  </si>
  <si>
    <t>Профилактический прием (осмотр, консультация) врача-аллерголога-иммунолога</t>
  </si>
  <si>
    <t>В04.004.002</t>
  </si>
  <si>
    <t>Профилактический прием (осмотр, консультация) врача-гастроэнтеролога</t>
  </si>
  <si>
    <t>Проведение аллергологических проб (накожные исследования)</t>
  </si>
  <si>
    <t>A12.06.006</t>
  </si>
  <si>
    <t>Накожные исследования реакции на аллергены (пищевой N 1 - 8 аллергенов)</t>
  </si>
  <si>
    <t>Накожные исследования реакции на аллергены (пыльцевой N 1 - 5 аллергенов)</t>
  </si>
  <si>
    <t>Накожные исследования реакции на аллергены (пыльцевой N 2 - 13 аллергенов)</t>
  </si>
  <si>
    <t>Накожные исследования реакции на аллергены (бытовой - 5 аллергенов)</t>
  </si>
  <si>
    <t>Накожные исследования реакции на аллергены (эпидермальный - 8 аллергенов)</t>
  </si>
  <si>
    <t>Курс аллерген-специфической иммунотерапии (АСИТ-терапии)</t>
  </si>
  <si>
    <t>1 курс</t>
  </si>
  <si>
    <t>включает следующие услуги:</t>
  </si>
  <si>
    <t>25 инъекций</t>
  </si>
  <si>
    <t>A25.08.001</t>
  </si>
  <si>
    <t>Назначение лекарственных препаратов при заболеваниях верхних дыхательных путей (курс аллepгeн-cпeцифичecкой иммунoтepaпии (ACИT) бытовой - 5 аллергенов)</t>
  </si>
  <si>
    <t>25 посещений</t>
  </si>
  <si>
    <t>Анестезиология-реаниматология</t>
  </si>
  <si>
    <t>В01.003.001</t>
  </si>
  <si>
    <t>Осмотр (консультация) врачом-анестезиологом-реаниматологом первичный</t>
  </si>
  <si>
    <t>В01.003.002</t>
  </si>
  <si>
    <t>Наркоз для проведения диагностических исследований для взрослых</t>
  </si>
  <si>
    <t>B01.003.003</t>
  </si>
  <si>
    <t>Суточное наблюдение врачом-анестезиологом-реаниматологом</t>
  </si>
  <si>
    <t>1 койко-день</t>
  </si>
  <si>
    <t>B01.003.004</t>
  </si>
  <si>
    <t>Анестезиологическое пособие (включая раннее послеоперационное ведение)</t>
  </si>
  <si>
    <t>1.3.4</t>
  </si>
  <si>
    <t>Аналгезия</t>
  </si>
  <si>
    <t>В01.003.004.009.001</t>
  </si>
  <si>
    <t>Внутривенная аналгезия</t>
  </si>
  <si>
    <t>Гастроэнтерология</t>
  </si>
  <si>
    <t>B01.004.001</t>
  </si>
  <si>
    <t>Прием (осмотр, консультация) врача-гастроэнтеролога первичный</t>
  </si>
  <si>
    <t>Прием (осмотр, консультация) врача-гастроэнтеролога первичный (кандидат медицинских наук)</t>
  </si>
  <si>
    <t>Прием (осмотр, консультация) врача-гастроэнтеролога первичный (доктор медицинских наук)</t>
  </si>
  <si>
    <t>Прием (осмотр, консультация) врача-гастроэнтеролога (гепатолога) первичный</t>
  </si>
  <si>
    <t>B01.004.002</t>
  </si>
  <si>
    <t>Гематология</t>
  </si>
  <si>
    <t>B01.005.001</t>
  </si>
  <si>
    <t>Прием (осмотр, консультация) врача-гематолога первичный</t>
  </si>
  <si>
    <t>B01.005.002</t>
  </si>
  <si>
    <t>Прием (осмотр, консультация) врача-гематолога первичный (кандидат медицинских наук)</t>
  </si>
  <si>
    <t>1.5.2</t>
  </si>
  <si>
    <t>Забор материала на исследования</t>
  </si>
  <si>
    <t>A11.05.002</t>
  </si>
  <si>
    <t>Получение цитологического препарата костного мозга путем пункции</t>
  </si>
  <si>
    <t>Дерматовенерология</t>
  </si>
  <si>
    <t>B01.008.001</t>
  </si>
  <si>
    <t>Прием (осмотр, консультация) врача-дерматовенеролога первичный</t>
  </si>
  <si>
    <t>B01.008.002</t>
  </si>
  <si>
    <t>В04.008.002</t>
  </si>
  <si>
    <t>Профилактический прием (осмотр, консультация) врача-дерматовенеролога</t>
  </si>
  <si>
    <t>Амбулаторные манипуляции в дерматовенерологии</t>
  </si>
  <si>
    <t>A03.01.001</t>
  </si>
  <si>
    <t>Осмотр кожи под увеличением (дерматоскопия)</t>
  </si>
  <si>
    <t>A16.01.017</t>
  </si>
  <si>
    <t>Удаление доброкачественных новообразований кожи (методом радиоволновой хирургии (до 3 мм)</t>
  </si>
  <si>
    <t>Удаление доброкачественных новообразований кожи (методом радиоволновой хирургии (от 3 до 10 мм)</t>
  </si>
  <si>
    <t>Удаление доброкачественных новообразований кожи (методом радиоволновой хирургии (свыше 10 мм)</t>
  </si>
  <si>
    <t>A11.01.009</t>
  </si>
  <si>
    <t>Соскоб кожи</t>
  </si>
  <si>
    <t>A11.01.018</t>
  </si>
  <si>
    <t>Взятие образца биологического материала из очагов поражения на патологический грибок</t>
  </si>
  <si>
    <t>А11.30.021</t>
  </si>
  <si>
    <t>Получение отделяемого из раны</t>
  </si>
  <si>
    <t>А11.01.019</t>
  </si>
  <si>
    <t>Получение соскоба с эрозийно-язвенных элементов кожи и слизистых оболочек</t>
  </si>
  <si>
    <t>Кардиология</t>
  </si>
  <si>
    <t>B01.015.001</t>
  </si>
  <si>
    <t>Прием (осмотр, консультация) врача-кардиолога первичный</t>
  </si>
  <si>
    <t>B01.015.002</t>
  </si>
  <si>
    <t>Колопроктология</t>
  </si>
  <si>
    <t>B01.018.001</t>
  </si>
  <si>
    <t>Прием (осмотр, консультация) врача-колопроктолога первичный</t>
  </si>
  <si>
    <t>B01.018.002</t>
  </si>
  <si>
    <t>Медицинская генетика</t>
  </si>
  <si>
    <t>В01.006.001</t>
  </si>
  <si>
    <t>Прием (осмотр, консультация) врача-генетика первичный</t>
  </si>
  <si>
    <t>Прием (осмотр, консультация) врача-генетика первичный (кандидат медицинских наук)</t>
  </si>
  <si>
    <t>В01.006.002</t>
  </si>
  <si>
    <t>Медицинская реабилитация и физиотерапия</t>
  </si>
  <si>
    <t>Прием врача (медицинская реабилитация, физиотерапия, ЛФК, рефлексотерапия)</t>
  </si>
  <si>
    <t>В01.020.001</t>
  </si>
  <si>
    <t>Прием (осмотр, консультация) врача по лечебной физкультуре</t>
  </si>
  <si>
    <t>В01.020.005</t>
  </si>
  <si>
    <t>В01.023.001</t>
  </si>
  <si>
    <t>Прием (осмотр, консультация) врача-невролога первичный (врач по медицинской реабилитации)</t>
  </si>
  <si>
    <t>В01.023.002</t>
  </si>
  <si>
    <t>В01.041.001</t>
  </si>
  <si>
    <t>Прием (осмотр, консультация) врача-рефлексотерапевта первичный</t>
  </si>
  <si>
    <t>В01.041.002</t>
  </si>
  <si>
    <t>В01.054.001</t>
  </si>
  <si>
    <t>Осмотр (консультация) врача-физиотерапевта</t>
  </si>
  <si>
    <t>В03.020.009</t>
  </si>
  <si>
    <t>Врачебно-педагогическое наблюдение</t>
  </si>
  <si>
    <t>1 комплекс</t>
  </si>
  <si>
    <t>Методы физиотерапии</t>
  </si>
  <si>
    <t>A05.23.006</t>
  </si>
  <si>
    <t>Чрескожная магнитная стимуляция головного и спинного мозга (лечебно-диагностическая)</t>
  </si>
  <si>
    <t>A17.01.007</t>
  </si>
  <si>
    <t>Дарсонвализация кожи</t>
  </si>
  <si>
    <t>1 процедура</t>
  </si>
  <si>
    <t>A17.24.002</t>
  </si>
  <si>
    <t>Гальванизация при заболеваниях периферической нервной системы</t>
  </si>
  <si>
    <t>A17.30.004</t>
  </si>
  <si>
    <t>Воздействие синусоидальными модулированными токами</t>
  </si>
  <si>
    <t>A17.30.007</t>
  </si>
  <si>
    <t>Воздействие электромагнитным излучением сантиметрового диапазона (СМВ-терапия)</t>
  </si>
  <si>
    <t>A17.30.017</t>
  </si>
  <si>
    <t>Воздействие электрическим полем ультравысокой частоты (ЭП УВЧ)</t>
  </si>
  <si>
    <t>A17.30.018</t>
  </si>
  <si>
    <t>Воздействие электромагнитным излучением дециметрового диапазона (ДМВ)</t>
  </si>
  <si>
    <t>A17.30.024</t>
  </si>
  <si>
    <t>Электрофорез импульсными токами</t>
  </si>
  <si>
    <t>A17.30.025</t>
  </si>
  <si>
    <t>Общая магнитотерапия</t>
  </si>
  <si>
    <t>A17.30.034</t>
  </si>
  <si>
    <t>Ультрафонофорез лекарственный</t>
  </si>
  <si>
    <t>А20.30.023</t>
  </si>
  <si>
    <t>Термовоздействие (теплолечение с применением термокомпрессов)</t>
  </si>
  <si>
    <t>A22.04.003</t>
  </si>
  <si>
    <t>Воздействие низкоинтенсивным лазерным излучением при заболеваниях суставов</t>
  </si>
  <si>
    <t>A22.24.001</t>
  </si>
  <si>
    <t>Воздействие низкоинтенсивным лазерным излучением при заболеваниях периферической нервной системы</t>
  </si>
  <si>
    <t>Массаж</t>
  </si>
  <si>
    <t>A21.01.003</t>
  </si>
  <si>
    <t>Массаж шеи медицинский</t>
  </si>
  <si>
    <t>1 сеанс</t>
  </si>
  <si>
    <t>A21.01.003.001</t>
  </si>
  <si>
    <t>Массаж воротниковой области</t>
  </si>
  <si>
    <t>A21.01.004</t>
  </si>
  <si>
    <t>Массаж верхней конечности медицинский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</si>
  <si>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</si>
  <si>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</si>
  <si>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</si>
  <si>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</si>
  <si>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</si>
  <si>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</si>
  <si>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</si>
  <si>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</si>
  <si>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</si>
  <si>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</si>
  <si>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A21.01.005</t>
  </si>
  <si>
    <t>Массаж волосистой части головы медицинский</t>
  </si>
  <si>
    <t>A21.01.009</t>
  </si>
  <si>
    <t>Массаж нижней конечности медицинский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</si>
  <si>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</si>
  <si>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</si>
  <si>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</si>
  <si>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</si>
  <si>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</si>
  <si>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</si>
  <si>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</si>
  <si>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</si>
  <si>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</si>
  <si>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</si>
  <si>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A21.03.002</t>
  </si>
  <si>
    <t>Массаж при заболеваниях позвоночника (области задней поверхности шеи, спины и пояснично-крестцовой области)</t>
  </si>
  <si>
    <t>Массаж при заболеваниях позвоночника (от VII шейного до I поясничного позвонка)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</si>
  <si>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</si>
  <si>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</si>
  <si>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</si>
  <si>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</si>
  <si>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</si>
  <si>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</si>
  <si>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A21.03.002.005</t>
  </si>
  <si>
    <t>Массаж шейно-грудного отдела позвоночника</t>
  </si>
  <si>
    <t>A21.30.001</t>
  </si>
  <si>
    <t>Массаж передней брюшной стенки медицинский</t>
  </si>
  <si>
    <t>A21.30.005</t>
  </si>
  <si>
    <t>Массаж грудной клетки медицинский</t>
  </si>
  <si>
    <t>ЛФК</t>
  </si>
  <si>
    <t>А19.03.001</t>
  </si>
  <si>
    <t>Лечебная физкультура при травме позвоночника (индивидуальное занятие)</t>
  </si>
  <si>
    <t>1 занятие</t>
  </si>
  <si>
    <t>А19.03.001.001</t>
  </si>
  <si>
    <t>Групповое занятие лечебной физкультурой при травме позвоночника (3 человека)</t>
  </si>
  <si>
    <t>А19.03.002.001</t>
  </si>
  <si>
    <t>Индивидуальное занятие лечебной физкультурой при заболеваниях позвоночника</t>
  </si>
  <si>
    <t>А19.03.002.002</t>
  </si>
  <si>
    <t>Групповое занятие лечебной физкультурой при заболеваниях позвоночника (3 человека)</t>
  </si>
  <si>
    <t>А19.03.002.003</t>
  </si>
  <si>
    <t>Механотерапия при заболеваниях позвоночника (на аппарате "ОРМЕД-кинезо")</t>
  </si>
  <si>
    <t>А19.03.003.001</t>
  </si>
  <si>
    <t>Индивидуальное занятие лечебной физкультурой при переломе костей</t>
  </si>
  <si>
    <t>А19.03.003.002</t>
  </si>
  <si>
    <t>Групповое занятие лечебной физкультурой при переломе костей (3 человека)</t>
  </si>
  <si>
    <t>A19.03.003.010</t>
  </si>
  <si>
    <t>Механотерапия на механотерапевтических аппаратах с электроприводом при переломе костей</t>
  </si>
  <si>
    <t>А19.04.001.001</t>
  </si>
  <si>
    <t>Индивидуальное занятие лечебной физкультурой при заболеваниях и травмах суставов</t>
  </si>
  <si>
    <t>А19.04.001.002</t>
  </si>
  <si>
    <t>Групповое занятие лечебной физкультурой при заболеваниях и травмах суставов (3 человека)</t>
  </si>
  <si>
    <t>A19.04.001.004</t>
  </si>
  <si>
    <t>Роботизированная механотерапия при заболеваниях и травмах суставов</t>
  </si>
  <si>
    <t>A19.04.001.010</t>
  </si>
  <si>
    <t>Механотерапия на механотерапевтических аппаратах с электроприводом при заболеваниях и травмах суставов</t>
  </si>
  <si>
    <t>А19.24.001.001</t>
  </si>
  <si>
    <t>А19.24.001.002</t>
  </si>
  <si>
    <t>Групповое занятие при заболеваниях периферической нервной системы (3 человека)</t>
  </si>
  <si>
    <t>1.10.5</t>
  </si>
  <si>
    <t>Рефлексотерапия</t>
  </si>
  <si>
    <t>A21.23.002</t>
  </si>
  <si>
    <t>Рефлексотерапия при заболеваниях центральной нервной системы</t>
  </si>
  <si>
    <t>A21.24.002</t>
  </si>
  <si>
    <t>Рефлексотерапия при заболеваниях периферической нервной системы</t>
  </si>
  <si>
    <t>Неврология</t>
  </si>
  <si>
    <t>B01.023.001</t>
  </si>
  <si>
    <t>Прием (осмотр, консультация) врача-невролога первичный</t>
  </si>
  <si>
    <t>Прием (осмотр, консультация) врача-невролога первичный (кандидат медицинских наук)</t>
  </si>
  <si>
    <t>Прием (осмотр, консультация) врача-невролога первичный (доктор медицинских наук)</t>
  </si>
  <si>
    <t>B01.023.002</t>
  </si>
  <si>
    <t>В04.023.002</t>
  </si>
  <si>
    <t>Профилактический прием (осмотр, консультация) врача-невролога</t>
  </si>
  <si>
    <t>Лечение в неврологии</t>
  </si>
  <si>
    <t>A25.24.001.002</t>
  </si>
  <si>
    <t>Назначение ботулинического токсина при заболеваниях периферической нервной системы</t>
  </si>
  <si>
    <t>A11.24.001</t>
  </si>
  <si>
    <t>Введение лекарственных препаратов в область периферического нерва (раствор Релатокс-50 Ед)</t>
  </si>
  <si>
    <t>1 инъекция</t>
  </si>
  <si>
    <t>Введение лекарственных препаратов в область периферического нерва (раствор Релатокс-100 Ед)</t>
  </si>
  <si>
    <t>Введение лекарственных препаратов в область периферического нерва (раствор Релатокс-150 Ед)</t>
  </si>
  <si>
    <t>Нейрохирургия</t>
  </si>
  <si>
    <t>B01.024.001</t>
  </si>
  <si>
    <t>Прием (осмотр, консультация) врача-нейрохирурга первичный</t>
  </si>
  <si>
    <t>B01.024.002</t>
  </si>
  <si>
    <t>Нефрология</t>
  </si>
  <si>
    <t>B01.025.001</t>
  </si>
  <si>
    <t>Прием (осмотр, консультация) врача-нефролога первичный</t>
  </si>
  <si>
    <t>B01.025.002</t>
  </si>
  <si>
    <t>1.14</t>
  </si>
  <si>
    <t>Онкология</t>
  </si>
  <si>
    <t>1.14.1</t>
  </si>
  <si>
    <t>B01.027.001</t>
  </si>
  <si>
    <t>Прием (осмотр, консультация) врача-онколога первичный</t>
  </si>
  <si>
    <t>Прием (осмотр, консультация) врача-онколога (маммолога) первичный</t>
  </si>
  <si>
    <t>B01.027.002</t>
  </si>
  <si>
    <t>1.15</t>
  </si>
  <si>
    <t>Оториноларингология</t>
  </si>
  <si>
    <t>1.15.1</t>
  </si>
  <si>
    <t>B01.028.001</t>
  </si>
  <si>
    <t>Прием (осмотр, консультация) врача-оториноларинголога первичный</t>
  </si>
  <si>
    <t>B01.028.002</t>
  </si>
  <si>
    <t>В04.028.002</t>
  </si>
  <si>
    <t>Профилактический прием (осмотр, консультация) врача-оториноларинголога</t>
  </si>
  <si>
    <t>1.15.2</t>
  </si>
  <si>
    <t>Амбулаторные манипуляции и исследования в оториноларингологии</t>
  </si>
  <si>
    <t>A03.25.001</t>
  </si>
  <si>
    <t>Вестибулометрия</t>
  </si>
  <si>
    <t>А12.25.001.001</t>
  </si>
  <si>
    <t>Тональная аудиометрия в свободном звуковом поле</t>
  </si>
  <si>
    <t>A14.25.001</t>
  </si>
  <si>
    <t>Уход за наружным слуховым проходом</t>
  </si>
  <si>
    <t>A16.08.016</t>
  </si>
  <si>
    <t>Промывание лакун миндалин</t>
  </si>
  <si>
    <t>A21.25.002</t>
  </si>
  <si>
    <t>Массаж барабанных перепонок</t>
  </si>
  <si>
    <t>1.15.3</t>
  </si>
  <si>
    <t>A11.08.010</t>
  </si>
  <si>
    <t>Получение материала из верхних дыхательных путей</t>
  </si>
  <si>
    <t>1.16</t>
  </si>
  <si>
    <t>Офтальмология</t>
  </si>
  <si>
    <t>1.16.1</t>
  </si>
  <si>
    <t>B01.029.001</t>
  </si>
  <si>
    <t>Прием (осмотр, консультация) врача-офтальмолога первичный</t>
  </si>
  <si>
    <t>B01.029.002</t>
  </si>
  <si>
    <t>В04.029.002</t>
  </si>
  <si>
    <t>Профилактический прием (осмотр, консультация) врача-офтальмолога</t>
  </si>
  <si>
    <t>1.16.2</t>
  </si>
  <si>
    <t>Амбулаторные манипуляции и исследования в офтальмологии</t>
  </si>
  <si>
    <t>A02.26.022</t>
  </si>
  <si>
    <t>Экзофтальмометрия</t>
  </si>
  <si>
    <t>A03.26.015</t>
  </si>
  <si>
    <t>Тонография</t>
  </si>
  <si>
    <t>A03.26.019.002</t>
  </si>
  <si>
    <t xml:space="preserve">Оптическое исследование заднего отдела глаза с помощью компьютерного анализатора (один глаз)  </t>
  </si>
  <si>
    <t>A03.26.020</t>
  </si>
  <si>
    <t>Компьютерная периметрия</t>
  </si>
  <si>
    <t>1.16.3</t>
  </si>
  <si>
    <t>A11.26.015</t>
  </si>
  <si>
    <t>Соскоб конъюнктивы</t>
  </si>
  <si>
    <t>1.17</t>
  </si>
  <si>
    <t>Профпатология</t>
  </si>
  <si>
    <t>1.17.1</t>
  </si>
  <si>
    <t>В01.033.001</t>
  </si>
  <si>
    <t>Прием (осмотр, консультация) врача-профпатолога первичный</t>
  </si>
  <si>
    <t>1.18</t>
  </si>
  <si>
    <t>Психиатрия-наркология</t>
  </si>
  <si>
    <t>1.18.1</t>
  </si>
  <si>
    <t>В04.035.002</t>
  </si>
  <si>
    <t>Профилактический прием (осмотр, консультация) врача-психиатра</t>
  </si>
  <si>
    <t>B04.036.002</t>
  </si>
  <si>
    <t>Профилактический прием (осмотр, консультация) врача психиатра-нарколога</t>
  </si>
  <si>
    <t>1.19</t>
  </si>
  <si>
    <t>Психология</t>
  </si>
  <si>
    <t>1.19.1</t>
  </si>
  <si>
    <t>В01.070.009</t>
  </si>
  <si>
    <t>Прием (тестирование, консультация) медицинского психолога первичный</t>
  </si>
  <si>
    <t>В01.070.010</t>
  </si>
  <si>
    <t>1.19.2</t>
  </si>
  <si>
    <t>Исследования в психологии</t>
  </si>
  <si>
    <t>А13.29.005.001</t>
  </si>
  <si>
    <t>Специализированное нейропсихологическое обследование</t>
  </si>
  <si>
    <t>В03.035.004</t>
  </si>
  <si>
    <t>Патопсихологическое-экспериментальное-психологическое (психодиагностическое) исследование</t>
  </si>
  <si>
    <t>1.20</t>
  </si>
  <si>
    <t>Пульмонология</t>
  </si>
  <si>
    <t>1.20.1</t>
  </si>
  <si>
    <t>B01.037.001</t>
  </si>
  <si>
    <t>Прием (осмотр, консультация) врача-пульмонолога первичный</t>
  </si>
  <si>
    <t>B01.037.002</t>
  </si>
  <si>
    <t>1.21</t>
  </si>
  <si>
    <t>Сердечно-сосудистая хирургия</t>
  </si>
  <si>
    <t>1.21.1</t>
  </si>
  <si>
    <t>B01.043.001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</si>
  <si>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</si>
  <si>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первичный (кандидат медицинских наук)</t>
  </si>
  <si>
    <t>Прием (осмотр, консультация) врача-сердечно-сосудистого хирурга первичный (доктор медицинских наук)</t>
  </si>
  <si>
    <t>B01.043.002</t>
  </si>
  <si>
    <t>1.22</t>
  </si>
  <si>
    <t>Терапия</t>
  </si>
  <si>
    <t>1.22.1</t>
  </si>
  <si>
    <t>B01.047.001</t>
  </si>
  <si>
    <t>Прием (осмотр, консультация) врача-терапевта первичный</t>
  </si>
  <si>
    <t>B01.047.002</t>
  </si>
  <si>
    <t>B04.047.002</t>
  </si>
  <si>
    <t>Профилактический прием (осмотр, консультация) врача-терапевта</t>
  </si>
  <si>
    <t>1.23</t>
  </si>
  <si>
    <t>Торакальная хирургия</t>
  </si>
  <si>
    <t>1.23.1</t>
  </si>
  <si>
    <t>B01.049.001</t>
  </si>
  <si>
    <t>Прием (осмотр, консультация) врача-торакального хирурга первичный</t>
  </si>
  <si>
    <t>B01.049.002</t>
  </si>
  <si>
    <t>1.24</t>
  </si>
  <si>
    <t>Урология</t>
  </si>
  <si>
    <t>1.24.1</t>
  </si>
  <si>
    <t>В01.053.001</t>
  </si>
  <si>
    <t>Прием (осмотр, консультация) врача-уролога первичный</t>
  </si>
  <si>
    <t>Прием (осмотр, консультация) врача-уролога первичный (кандидат медицинских наук)</t>
  </si>
  <si>
    <t>Прием (осмотр, консультация) врача-уролога первичный (доктор медицинских наук)</t>
  </si>
  <si>
    <t>В01.053.002</t>
  </si>
  <si>
    <t>B04.053.002</t>
  </si>
  <si>
    <t>Профилактический прием (осмотр, консультация) врача-уролога</t>
  </si>
  <si>
    <t>1.24.2</t>
  </si>
  <si>
    <t>Амбулаторные манипуляции и исследования в урологии</t>
  </si>
  <si>
    <t>A11.28.007</t>
  </si>
  <si>
    <t>Катетеризация мочевого пузыря</t>
  </si>
  <si>
    <t>A11.28.008</t>
  </si>
  <si>
    <t>Инстилляция мочевого пузыря</t>
  </si>
  <si>
    <t>A12.28.006</t>
  </si>
  <si>
    <t>Измерение скорости потока мочи (урофлоуметрия)</t>
  </si>
  <si>
    <t>A21.21.001</t>
  </si>
  <si>
    <t>Массаж простаты</t>
  </si>
  <si>
    <t>1.25.3</t>
  </si>
  <si>
    <t>A11.21.004</t>
  </si>
  <si>
    <t>Сбор секрета простаты</t>
  </si>
  <si>
    <t>A11.28.006</t>
  </si>
  <si>
    <t>Получение уретрального отделяемого</t>
  </si>
  <si>
    <t>1.24.4</t>
  </si>
  <si>
    <t>Цистоскопия с исследованием биоматериала</t>
  </si>
  <si>
    <t>A03.28.001</t>
  </si>
  <si>
    <t>Цистоскопия (уретроцистофиброскопия)</t>
  </si>
  <si>
    <t>1.25</t>
  </si>
  <si>
    <t>Услуги процедурного кабинета</t>
  </si>
  <si>
    <t>1.25.1</t>
  </si>
  <si>
    <t>Забор крови</t>
  </si>
  <si>
    <t>A11.12.009</t>
  </si>
  <si>
    <t>Взятие крови из периферической вены</t>
  </si>
  <si>
    <t>А11.13.001</t>
  </si>
  <si>
    <t>Взятие капиллярной крови</t>
  </si>
  <si>
    <t>1.25.2</t>
  </si>
  <si>
    <t>Забор крови на дому</t>
  </si>
  <si>
    <t>А11.12.009</t>
  </si>
  <si>
    <t>Взятие крови из периферической вены (с выездом до 5 км)</t>
  </si>
  <si>
    <t>Взятие крови из периферической вены (с выездом от 5 км до 10 км)</t>
  </si>
  <si>
    <t>Взятие крови из периферической вены (с выездом от 10 км до 20 км)</t>
  </si>
  <si>
    <t>Инъекции</t>
  </si>
  <si>
    <t>А11.01.002</t>
  </si>
  <si>
    <t>Подкожное введение лекарственных препаратов</t>
  </si>
  <si>
    <t>A11.01.003</t>
  </si>
  <si>
    <t>Внутрикожное введение лекарственных препаратов</t>
  </si>
  <si>
    <t>A11.02.002</t>
  </si>
  <si>
    <t>Внутримышечное введение лекарственных препаратов</t>
  </si>
  <si>
    <t>Внутримышечное введение лекарственных препаратов (блокада)</t>
  </si>
  <si>
    <t>A11.12.003</t>
  </si>
  <si>
    <t>Внутривенное введение лекарственных препаратов</t>
  </si>
  <si>
    <t>1.26</t>
  </si>
  <si>
    <t>Хирургия</t>
  </si>
  <si>
    <t>1.26.1</t>
  </si>
  <si>
    <t>B01.057.001</t>
  </si>
  <si>
    <t>Прием (осмотр, консультация) врача-хирурга первичный</t>
  </si>
  <si>
    <t>Прием (осмотр, консультация) врача-хирурга первичный (кандидат медицинских наук)</t>
  </si>
  <si>
    <t>Прием (осмотр, консультация) врача-хирурга первичный (доктор медицинских наук)</t>
  </si>
  <si>
    <t>B01.057.002</t>
  </si>
  <si>
    <t>1.26.2</t>
  </si>
  <si>
    <t>Амбулаторные манипуляции в хирургии</t>
  </si>
  <si>
    <t>A16.01.001</t>
  </si>
  <si>
    <t>Удаление поверхностно расположенного инородного тела</t>
  </si>
  <si>
    <t>A16.01.004</t>
  </si>
  <si>
    <t>Хирургическая обработка раны или инфицированной ткани</t>
  </si>
  <si>
    <t>A16.01.011</t>
  </si>
  <si>
    <t>Вскрытие фурункула (карбункула)</t>
  </si>
  <si>
    <t>A16.30.069</t>
  </si>
  <si>
    <t>Снятие послеоперационных швов (лигатур)</t>
  </si>
  <si>
    <t>A16.30.076</t>
  </si>
  <si>
    <t>Вскрытие гематомы мягких тканей</t>
  </si>
  <si>
    <t>1.26.3</t>
  </si>
  <si>
    <t>Забор материала на исследование</t>
  </si>
  <si>
    <t>1.27</t>
  </si>
  <si>
    <t>Эндокринология</t>
  </si>
  <si>
    <t>1.27.1</t>
  </si>
  <si>
    <t>B01.058.001</t>
  </si>
  <si>
    <t>Прием (осмотр, консультация) врача-эндокринолога первичный</t>
  </si>
  <si>
    <t>В01.058.001</t>
  </si>
  <si>
    <t>Прием (осмотр, консультация) врача-эндокринолога первичный (помповая инсулинотерапия)</t>
  </si>
  <si>
    <t>B01.058.002</t>
  </si>
  <si>
    <t>В01.058.002</t>
  </si>
  <si>
    <t>1.27.2</t>
  </si>
  <si>
    <t>Школа остеопороза</t>
  </si>
  <si>
    <t>В04.040.001</t>
  </si>
  <si>
    <t>Школа для больных с заболеваниями суставов и позвоночника (1 индивидуальное занятие)</t>
  </si>
  <si>
    <t>Школа для больных с заболеваниями суставов и позвоночника (2 индивидуальных занятия)</t>
  </si>
  <si>
    <t>2 посещения</t>
  </si>
  <si>
    <t>1.27.3</t>
  </si>
  <si>
    <t>Школа сахарного диабета</t>
  </si>
  <si>
    <t>В04.012.001</t>
  </si>
  <si>
    <t>Школа для пациентов с сахарным диабетом (1 индивидуальное занятие)</t>
  </si>
  <si>
    <t>Школа для пациентов с сахарным диабетом (4 индивидуальных занятия)</t>
  </si>
  <si>
    <t>4 посещения</t>
  </si>
  <si>
    <t>1.27.4</t>
  </si>
  <si>
    <t>Подиатрический уход</t>
  </si>
  <si>
    <t>Лечение трофических язв и хронических ран (консервативное)</t>
  </si>
  <si>
    <t>А15.01.001</t>
  </si>
  <si>
    <t>Лечение трофических язв и хронических ран (оперативное)</t>
  </si>
  <si>
    <t>А16.01.003</t>
  </si>
  <si>
    <t>Некрэктомия</t>
  </si>
  <si>
    <t>Удаление мозолей/натоптышей</t>
  </si>
  <si>
    <t>А16.01.028</t>
  </si>
  <si>
    <t>Удаление мозоли</t>
  </si>
  <si>
    <t>Коррекция вросшего ногтя</t>
  </si>
  <si>
    <t>А16.01.027</t>
  </si>
  <si>
    <t>Удаление ногтевых пластинок (1 ногтевая пластинка)</t>
  </si>
  <si>
    <t>Обработка ногтевых пластин и кожи стоп</t>
  </si>
  <si>
    <t>В01.057.001</t>
  </si>
  <si>
    <t>Прием (осмотр, консультация) врача-хирурга первичный
(с обработкой ногтевых пластин)</t>
  </si>
  <si>
    <t>Прием (осмотр, консультация) врача-хирурга первичный
(с обработкой кожи стоп)</t>
  </si>
  <si>
    <t>Прием (осмотр, консультация) врача-хирурга первичный
(с обработкой кожи стоп и ногтевых пластин)</t>
  </si>
  <si>
    <t>B01.058.003</t>
  </si>
  <si>
    <t>Прием (осмотр, консультация) врача-детского эндокринолога первичный</t>
  </si>
  <si>
    <t>B01.058.004</t>
  </si>
  <si>
    <t>Консультация врача онлайн</t>
  </si>
  <si>
    <t>2.1</t>
  </si>
  <si>
    <t>2.2</t>
  </si>
  <si>
    <t>В01.004.002</t>
  </si>
  <si>
    <t>2.3</t>
  </si>
  <si>
    <t>2.4</t>
  </si>
  <si>
    <t>2.5</t>
  </si>
  <si>
    <t>В01.027.002</t>
  </si>
  <si>
    <t>2.6</t>
  </si>
  <si>
    <t>В01.037.002</t>
  </si>
  <si>
    <t>2.7</t>
  </si>
  <si>
    <t>В01.047.002</t>
  </si>
  <si>
    <t>2.8</t>
  </si>
  <si>
    <t>Пункция/биопсия под контролем УЗИ/рентгена</t>
  </si>
  <si>
    <t>4.1</t>
  </si>
  <si>
    <t>Проведение биопсии</t>
  </si>
  <si>
    <t>Аспирационная биопсия эндометрия (с исследованием материала)</t>
  </si>
  <si>
    <t>A16.20.079</t>
  </si>
  <si>
    <t>Вакуум-аспирация эндометрия</t>
  </si>
  <si>
    <t>A11.01.001</t>
  </si>
  <si>
    <t>Биопсия кожи</t>
  </si>
  <si>
    <t>Биопсия новообразования молочной железы (с исследованием материала)</t>
  </si>
  <si>
    <t>А11.20.010.001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</si>
  <si>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</si>
  <si>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предстательной железы (с исследованием материала)</t>
  </si>
  <si>
    <t>A11.21.005.001</t>
  </si>
  <si>
    <t>Биопсия предстательной железы под контролем ультразвукового исследования</t>
  </si>
  <si>
    <t>Биопсия шейки матки (с исследованием материала)</t>
  </si>
  <si>
    <t>A11.20.011</t>
  </si>
  <si>
    <t>Биопсия шейки матки</t>
  </si>
  <si>
    <t>4.2</t>
  </si>
  <si>
    <t>Проведение пункции</t>
  </si>
  <si>
    <t>Пункция лимфатического узла (с исследованием материала)</t>
  </si>
  <si>
    <t>А11.06.001.001</t>
  </si>
  <si>
    <t>Пункция лимфатического узла под контролем ультразвукового исследования</t>
  </si>
  <si>
    <t>Пункция мягких тканей (с исследованием материала)</t>
  </si>
  <si>
    <t>А11.30.024.001</t>
  </si>
  <si>
    <t>Пункция мягких тканей под контролем ультразвукового исследования</t>
  </si>
  <si>
    <t>Пункция новообразования молочной железы (с исследованием материала)</t>
  </si>
  <si>
    <t>А11.20.010.003</t>
  </si>
  <si>
    <t>Пункция новообразования молочной железы прицельная пункционная под контролем ультразвукового исследования</t>
  </si>
  <si>
    <t>Пункция слюнной железы (с исследованием материала)</t>
  </si>
  <si>
    <t>А11.07.013</t>
  </si>
  <si>
    <t>Пункция слюнной железы</t>
  </si>
  <si>
    <t>Пункция щитовидной железы/паращитовидной железы (с исследованием материала)</t>
  </si>
  <si>
    <t>А11.22.002.001</t>
  </si>
  <si>
    <t>Пункция щитовидной или паращитовидной железы под контролем ультразвукового исследования</t>
  </si>
  <si>
    <t>Лучевая диагностика</t>
  </si>
  <si>
    <t>5.1</t>
  </si>
  <si>
    <t>Компьютерная томография</t>
  </si>
  <si>
    <t>A06.01.001</t>
  </si>
  <si>
    <t>Компьютерная томография мягких тканей (одна анатомическая область)</t>
  </si>
  <si>
    <t>A06.01.001.001</t>
  </si>
  <si>
    <t>Компьютерная томография мягких тканей с контрастированием (одна анатомическая область)</t>
  </si>
  <si>
    <t>A06.03.058</t>
  </si>
  <si>
    <t>Компьютерная томография позвоночника (один отдел)</t>
  </si>
  <si>
    <t>A06.03.062</t>
  </si>
  <si>
    <t>Компьютерная томография кости</t>
  </si>
  <si>
    <t>А06.08.007.003</t>
  </si>
  <si>
    <t>Спиральная компьютерная томография придаточных пазух носа</t>
  </si>
  <si>
    <t>A06.09.005</t>
  </si>
  <si>
    <t>Компьютерная томография органов грудной полости</t>
  </si>
  <si>
    <t>A06.10.006.001</t>
  </si>
  <si>
    <t>A06.23.004</t>
  </si>
  <si>
    <t>Компьютерная томография головного мозга</t>
  </si>
  <si>
    <t>A06.28.009</t>
  </si>
  <si>
    <t>Компьютерная томография почек и надпочечников</t>
  </si>
  <si>
    <t>А06.30.002.001</t>
  </si>
  <si>
    <t>Описание и интерпретация компьютерных томограмм</t>
  </si>
  <si>
    <t>А06.30.002.005</t>
  </si>
  <si>
    <t>Описание и интерпретация компьютерных томограмм с применением телемедицинских технологий</t>
  </si>
  <si>
    <t>5.2</t>
  </si>
  <si>
    <t>Магнитно-резонансная томография</t>
  </si>
  <si>
    <t>A05.01.002</t>
  </si>
  <si>
    <t>Магнитно-резонансная томография мягких тканей</t>
  </si>
  <si>
    <t>A05.01.002.001</t>
  </si>
  <si>
    <t>Магнитно-резонансная томография мягких тканей с контрастированием</t>
  </si>
  <si>
    <t>A05.03.002</t>
  </si>
  <si>
    <t>Магнитно-резонансная томография позвоночника (один отдел)</t>
  </si>
  <si>
    <t>A05.04.001</t>
  </si>
  <si>
    <t>Магнитно-резонансная томография суставов (один сустав)</t>
  </si>
  <si>
    <t>Магнитно-резонансная томография суставов (крестцово-подвздошных сочленений)</t>
  </si>
  <si>
    <t>A05.08.001</t>
  </si>
  <si>
    <t>A05.12.007</t>
  </si>
  <si>
    <t>Магнитно-резонансная ангиография (одна область)</t>
  </si>
  <si>
    <t>A05.14.002</t>
  </si>
  <si>
    <t>Магнитно-резонансная холангиография</t>
  </si>
  <si>
    <t>A05.23.009</t>
  </si>
  <si>
    <t>Магнитно-резонансная томография головного мозга</t>
  </si>
  <si>
    <t>A05.26.008</t>
  </si>
  <si>
    <t>Магнитно-резонансная томография глазницы</t>
  </si>
  <si>
    <t>A05.30.004</t>
  </si>
  <si>
    <t>A05.30.005</t>
  </si>
  <si>
    <t>Магнитно-резонансная томография органов брюшной полости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</si>
  <si>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</si>
  <si>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</si>
  <si>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А06.30.002.002</t>
  </si>
  <si>
    <t>Описание и интерпретация магнитно-резонансных томограмм</t>
  </si>
  <si>
    <t>А06.30.002.006</t>
  </si>
  <si>
    <t>Описание и интерпретация магнитно-резонансных томограмм с применением телемедицинских технологий</t>
  </si>
  <si>
    <t>A05.30.007</t>
  </si>
  <si>
    <t>Магнитно-резонансная томография забрюшинного пространства</t>
  </si>
  <si>
    <t>Маммография</t>
  </si>
  <si>
    <t>A06.20.004</t>
  </si>
  <si>
    <t>Рентгенологические иследования</t>
  </si>
  <si>
    <t>A06.01.006</t>
  </si>
  <si>
    <t>Рентгенография мягких тканей туловища</t>
  </si>
  <si>
    <t>A06.03.005</t>
  </si>
  <si>
    <t>Рентгенография всего черепа, в одной или более проекциях (1 проекция)</t>
  </si>
  <si>
    <t>Рентгенография всего черепа, в одной или более проекциях (2 проекции)</t>
  </si>
  <si>
    <t>A06.03.010</t>
  </si>
  <si>
    <t>Рентгенография шейного отдела позвоночника</t>
  </si>
  <si>
    <t>A06.03.013</t>
  </si>
  <si>
    <t>Рентгенография грудного отдела позвоночника</t>
  </si>
  <si>
    <t>A06.03.015</t>
  </si>
  <si>
    <t>Рентгенография поясничного отдела позвоночника</t>
  </si>
  <si>
    <t>A06.03.018</t>
  </si>
  <si>
    <t>Рентгенография позвоночника, специальные исследования и проекции (позвоночник в 1 проекции)</t>
  </si>
  <si>
    <t>A06.03.019</t>
  </si>
  <si>
    <t>Рентгенография позвоночника с функциональными пробами</t>
  </si>
  <si>
    <t>A06.03.023</t>
  </si>
  <si>
    <t>Рентгенография ребра(ер)</t>
  </si>
  <si>
    <t>A06.03.057</t>
  </si>
  <si>
    <t>Рентгенография пораженной части костного скелета (1 проекция)</t>
  </si>
  <si>
    <t>Рентгенография пораженной части костного скелета (2 проекции)</t>
  </si>
  <si>
    <t>A06.03.061</t>
  </si>
  <si>
    <t>Рентгеноденситометрия</t>
  </si>
  <si>
    <t>A06.08.003</t>
  </si>
  <si>
    <t>Рентгенография придаточных пазух носа</t>
  </si>
  <si>
    <t>A06.09.001</t>
  </si>
  <si>
    <t>Рентгеноскопия легких</t>
  </si>
  <si>
    <t>A06.09.007</t>
  </si>
  <si>
    <t>Рентгенография легких (1 проекция)</t>
  </si>
  <si>
    <t>A06.09.007.002</t>
  </si>
  <si>
    <t>Рентгенография легких цифровая (2 проекции)</t>
  </si>
  <si>
    <t>A06.16.001.002</t>
  </si>
  <si>
    <t>Рентгеноскопия пищевода с контрастированием</t>
  </si>
  <si>
    <t>A06.16.008</t>
  </si>
  <si>
    <t>Рентгенография желудка и двенадцатиперстной кишки, с двойным контрастированием</t>
  </si>
  <si>
    <t>A06.17.003</t>
  </si>
  <si>
    <t>Рентгенография тонкой кишки с контрастированием</t>
  </si>
  <si>
    <t>A06.18.001</t>
  </si>
  <si>
    <t>Ирригоскопия</t>
  </si>
  <si>
    <t>A06.20.001</t>
  </si>
  <si>
    <t>Гистеросальпингография</t>
  </si>
  <si>
    <t>A06.25.002</t>
  </si>
  <si>
    <t>Рентгенография височной кости</t>
  </si>
  <si>
    <t>A06.28.002</t>
  </si>
  <si>
    <t>Внутривенная урография</t>
  </si>
  <si>
    <t>A06.28.011</t>
  </si>
  <si>
    <t>Уретрография восходящая</t>
  </si>
  <si>
    <t>A06.30.002</t>
  </si>
  <si>
    <t>Описание и интерпретация рентгенографических изображений</t>
  </si>
  <si>
    <t>А06.30.002.003</t>
  </si>
  <si>
    <t>Описание и интерпретация данных рентгенографических исследований с применением телемедицинских технологий</t>
  </si>
  <si>
    <t>А06.30.002.004</t>
  </si>
  <si>
    <t>Описание и интерпретация данных рентгеноскопических исследований с применением телемедицинских технологий</t>
  </si>
  <si>
    <t>A06.30.004.001</t>
  </si>
  <si>
    <t>Обзорная рентгенография органов брюшной полости</t>
  </si>
  <si>
    <t>A06.09.006</t>
  </si>
  <si>
    <t>Флюорография легких</t>
  </si>
  <si>
    <t>Ультразвуковая диагностика</t>
  </si>
  <si>
    <t>6.1</t>
  </si>
  <si>
    <t>Ультразвуковые исследования/Ультразвуковая допплерография</t>
  </si>
  <si>
    <t>А04.01.001</t>
  </si>
  <si>
    <t>Ультразвуковое исследование мягких тканей (одна анатомическая зона)</t>
  </si>
  <si>
    <t>А04.01.001.001</t>
  </si>
  <si>
    <t>Эластография мягких тканей</t>
  </si>
  <si>
    <t>А04.03.002</t>
  </si>
  <si>
    <t>Ультразвуковое исследование позвоночника (шеи у детей раннего возраста)</t>
  </si>
  <si>
    <t>А04.04.001</t>
  </si>
  <si>
    <t>Ультразвуковое исследование сустава</t>
  </si>
  <si>
    <t>А04.04.001.001</t>
  </si>
  <si>
    <t>Ультразвуковое исследование тазобедренного сустава (2 сустава у новорожденных)</t>
  </si>
  <si>
    <t>Ультразвуковое исследование тазобедренного сустава (2 сустава)</t>
  </si>
  <si>
    <t>А04.06.001.001</t>
  </si>
  <si>
    <t>Эластография селезенки</t>
  </si>
  <si>
    <t>А04.06.002</t>
  </si>
  <si>
    <t>Ультразвуковое исследование лимфатических узлов (одна анатомическая зона)</t>
  </si>
  <si>
    <t>Ультразвуковое исследование лимфатических узлов (две анатомические зоны)</t>
  </si>
  <si>
    <t>Ультразвуковое исследование лимфатических узлов (три анатомические зоны)</t>
  </si>
  <si>
    <t>А04.06.003</t>
  </si>
  <si>
    <t>Ультразвуковое исследование вилочковой железы</t>
  </si>
  <si>
    <t>А04.07.002</t>
  </si>
  <si>
    <t>Ультразвуковое исследование слюнных желез</t>
  </si>
  <si>
    <t>А04.09.001</t>
  </si>
  <si>
    <t>Ультразвуковое исследование плевральной полости</t>
  </si>
  <si>
    <t>A04.12.001.005</t>
  </si>
  <si>
    <t>Ультразвуковая допплерография транскраниальная с медикаментозной пробой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</si>
  <si>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</si>
  <si>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</si>
  <si>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A04.12.024.002</t>
  </si>
  <si>
    <t>А04.14.001.003</t>
  </si>
  <si>
    <t>Ультразвуковое исследование гепатобиллиарной зоны</t>
  </si>
  <si>
    <t>А04.15.001.001</t>
  </si>
  <si>
    <t>Эластография поджелудочной железы</t>
  </si>
  <si>
    <t>А04.16.001</t>
  </si>
  <si>
    <t>Ультразвуковое исследование органов брюшной полости (комплексное)</t>
  </si>
  <si>
    <t>А04.20.001.003</t>
  </si>
  <si>
    <t>Эластография матки и придатков</t>
  </si>
  <si>
    <t>A04.20.001.004</t>
  </si>
  <si>
    <t>Ультразвуковое исследование шейки матки (УЗ-цервикометрия). (Трансвагинальная цервикометрия)</t>
  </si>
  <si>
    <t>А04.20.002.001</t>
  </si>
  <si>
    <t>Эластография молочных желез</t>
  </si>
  <si>
    <t>А04.20.002.002</t>
  </si>
  <si>
    <t>Ультразвуковое исследование молочных желез с доплеровским исследованием</t>
  </si>
  <si>
    <t>А04.20.003</t>
  </si>
  <si>
    <t>Ультразвуковое исследование фолликулогенеза</t>
  </si>
  <si>
    <t>А04.21.001</t>
  </si>
  <si>
    <t>Ультразвуковое исследование предстательной железы</t>
  </si>
  <si>
    <t>А04.21.001.001</t>
  </si>
  <si>
    <t>Ультразвуковое исследование предстательной железы трансректальное</t>
  </si>
  <si>
    <t>А04.21.002</t>
  </si>
  <si>
    <t>Ультразвуковое исследование сосудов полового члена</t>
  </si>
  <si>
    <t>А04.22.001</t>
  </si>
  <si>
    <t>Ультразвуковое исследование щитовидной железы и паращитовидных желез</t>
  </si>
  <si>
    <t>А04.22.001.001</t>
  </si>
  <si>
    <t>Эластография щитовидной железы</t>
  </si>
  <si>
    <t>А04.23.001.001</t>
  </si>
  <si>
    <t>Ультразвуковое исследование головного мозга</t>
  </si>
  <si>
    <t>А04.24.001</t>
  </si>
  <si>
    <t>Ультразвуковое исследование периферических нервов (одна анатомическая область)</t>
  </si>
  <si>
    <t>А04.26.002</t>
  </si>
  <si>
    <t>Ультразвуковое исследование глазного яблока</t>
  </si>
  <si>
    <t>А04.28.002.005</t>
  </si>
  <si>
    <t>Ультразвуковое исследование мочевого пузыря с определением остаточной мочи</t>
  </si>
  <si>
    <t>А04.28.003</t>
  </si>
  <si>
    <t>Ультразвуковое исследование органов мошонки</t>
  </si>
  <si>
    <t>A04.30.001</t>
  </si>
  <si>
    <t>А04.30.009</t>
  </si>
  <si>
    <t>Ультразвуковая навигация для проведения малоинвазивной манипуляции</t>
  </si>
  <si>
    <t>А04.30.010</t>
  </si>
  <si>
    <t>Ультразвуковое исследование органов малого таза комплексное (трансвагинальное и трансабдоминальное)</t>
  </si>
  <si>
    <t>A04.14.001.005</t>
  </si>
  <si>
    <t>Эластометрия печени</t>
  </si>
  <si>
    <t>6.2</t>
  </si>
  <si>
    <t>Дуплексное сканирование сосудов</t>
  </si>
  <si>
    <t>А04.12.001.002</t>
  </si>
  <si>
    <t>Дуплексное сканирование артерий почек</t>
  </si>
  <si>
    <t>А04.12.003.001</t>
  </si>
  <si>
    <t>Дуплексное сканирование брюшной аорты и ее висцеральных ветвей</t>
  </si>
  <si>
    <t>А04.12.005.002</t>
  </si>
  <si>
    <t>Дуплексное сканирование артерий верхних конечностей</t>
  </si>
  <si>
    <t>А04.12.005.003</t>
  </si>
  <si>
    <t>Дуплексное сканирование брахиоцефальных артерий с цветным допплеровским картированием кровотока</t>
  </si>
  <si>
    <t>А04.12.005.004</t>
  </si>
  <si>
    <t>Дуплексное сканирование вен верхних конечностей</t>
  </si>
  <si>
    <t>А04.12.006.001</t>
  </si>
  <si>
    <t>Дуплексное сканирование артерий нижних конечностей</t>
  </si>
  <si>
    <t>А04.12.006.002</t>
  </si>
  <si>
    <t>Дуплексное сканирование вен нижних конечностей</t>
  </si>
  <si>
    <t>А04.12.014</t>
  </si>
  <si>
    <t>Дуплексное сканирование сосудов гепатобиллиарной зоны</t>
  </si>
  <si>
    <t>А04.12.022</t>
  </si>
  <si>
    <t>Дуплексное сканирование сосудов малого таза</t>
  </si>
  <si>
    <t>А04.12.026</t>
  </si>
  <si>
    <t>Дуплексное сканирование нижней полой вены и вен портальной системы</t>
  </si>
  <si>
    <t>6.3</t>
  </si>
  <si>
    <t>Нейросонография</t>
  </si>
  <si>
    <t>А04.23.001</t>
  </si>
  <si>
    <t>Эндоскопия</t>
  </si>
  <si>
    <t>7.1</t>
  </si>
  <si>
    <t>Вагиноскопия (с исследованием материала)</t>
  </si>
  <si>
    <t>Виды исследования материала</t>
  </si>
  <si>
    <t>7.2</t>
  </si>
  <si>
    <t>Вульвоскопия (с исследованием материала)</t>
  </si>
  <si>
    <t>7.3</t>
  </si>
  <si>
    <t>Гистероскопия (с исследованием материала)</t>
  </si>
  <si>
    <t xml:space="preserve">Гистероскопия </t>
  </si>
  <si>
    <t>7.4</t>
  </si>
  <si>
    <t>Колоноскопия (с исследованием материала)</t>
  </si>
  <si>
    <t>Колоноскопия</t>
  </si>
  <si>
    <t>A03.18.001.001</t>
  </si>
  <si>
    <t>Видеоколоноскопия</t>
  </si>
  <si>
    <t>7.5</t>
  </si>
  <si>
    <t>Кольпоскопия (с исследованием материала)</t>
  </si>
  <si>
    <t>7.6</t>
  </si>
  <si>
    <t>Ректосигмоскопия (с исследованием материала)</t>
  </si>
  <si>
    <t>Ректосигмоскопия</t>
  </si>
  <si>
    <t>A03.19.004</t>
  </si>
  <si>
    <t>Ректосигмоидоскопия (видеоэндоскопическая)</t>
  </si>
  <si>
    <t>7.7</t>
  </si>
  <si>
    <t>Фиброгастродуоденоскопия (с исследованием материала)</t>
  </si>
  <si>
    <t>Фиброгастродуоденоскопия</t>
  </si>
  <si>
    <t>A03.08.007</t>
  </si>
  <si>
    <t>Эпифаринголарингоскопия (видеоэндоскопическая)</t>
  </si>
  <si>
    <t>A03.09.003.001</t>
  </si>
  <si>
    <t>Видеотрахеобронхоскопия</t>
  </si>
  <si>
    <t>A03.16.001</t>
  </si>
  <si>
    <t>Эзофагогастродуоденоскопия (видеоэндоскопическая)</t>
  </si>
  <si>
    <t>Эзофагогастродуоденоскопия (видеоэндоскопическая с рН-метрией)</t>
  </si>
  <si>
    <t>Эзофагогастродуоденоскопия (видеоэндоскопическая с хромоскопией)</t>
  </si>
  <si>
    <t>A03.17.001</t>
  </si>
  <si>
    <t>Эзофагогастроинтестиноскопия (видеоэндоскопическая)</t>
  </si>
  <si>
    <t>Виды исследований матерала</t>
  </si>
  <si>
    <t>7.8</t>
  </si>
  <si>
    <t>Цистоскопия (с исследованием материала)</t>
  </si>
  <si>
    <t>Цистоскопия</t>
  </si>
  <si>
    <t>Функциональная диагностика</t>
  </si>
  <si>
    <t>8.1</t>
  </si>
  <si>
    <t>Исследование функции внешнего дыхания</t>
  </si>
  <si>
    <t>A12.09.002.001</t>
  </si>
  <si>
    <t>Исследование дыхательных объемов с применением лекарственных препаратов</t>
  </si>
  <si>
    <t>A12.09.004</t>
  </si>
  <si>
    <t>Бодиплетизмография</t>
  </si>
  <si>
    <t>Кардиореспираторный мониторинг</t>
  </si>
  <si>
    <t>B03.015.008</t>
  </si>
  <si>
    <t>Кардиореспираторный мониторинг (комбинированный подбор СИПАП-терапии)</t>
  </si>
  <si>
    <t>Кардиореспираторный мониторинг (подбор СИПАП-терапии в амбулаторных условиях)</t>
  </si>
  <si>
    <t>8.3</t>
  </si>
  <si>
    <t>Магнитная стимуляция</t>
  </si>
  <si>
    <t>Чрескожная магнитная стимуляция головного и спинного мозга (период молчания)</t>
  </si>
  <si>
    <t>Мониторинг парциального давления кислорода</t>
  </si>
  <si>
    <t>A05.12.008.001</t>
  </si>
  <si>
    <t>Регистрация вызванных потенциалов двигательных нервов</t>
  </si>
  <si>
    <t>A05.23.005</t>
  </si>
  <si>
    <t>Регистрация вызванных потенциалов коры головного мозга</t>
  </si>
  <si>
    <t>A05.23.005.001</t>
  </si>
  <si>
    <t>А05.23.005.001</t>
  </si>
  <si>
    <t>Регистрация вызванных потенциалов коры головного мозга одной модальности (зрительные, когнитивные, акустические, стволовые)</t>
  </si>
  <si>
    <t>A05.26.002</t>
  </si>
  <si>
    <t>A05.10.008</t>
  </si>
  <si>
    <t>Холтеровское мониторирование сердечного ритма</t>
  </si>
  <si>
    <t>Электрокардиография/Эхокардиография</t>
  </si>
  <si>
    <t>A04.10.002.001</t>
  </si>
  <si>
    <t>Эхокардиография чреспищеводная</t>
  </si>
  <si>
    <t>A04.10.002.004</t>
  </si>
  <si>
    <t>Эхокардиография с физической нагрузкой</t>
  </si>
  <si>
    <t>A12.10.001</t>
  </si>
  <si>
    <t>Электрокардиография с физической нагрузкой (КИГ)</t>
  </si>
  <si>
    <t>Электрокардиография с физической нагрузкой (проба Мартине)</t>
  </si>
  <si>
    <t>Электроэнцефалография/Эхоэнцефалография</t>
  </si>
  <si>
    <t>Электроэнцефалография</t>
  </si>
  <si>
    <t>A05.23.001.001</t>
  </si>
  <si>
    <t>A05.23.001.002</t>
  </si>
  <si>
    <t>Электроэнцефалография с видеомониторингом (суточная)</t>
  </si>
  <si>
    <t>Электроэнцефалография с видеомониторингом (ночная)</t>
  </si>
  <si>
    <t>А04.23.002</t>
  </si>
  <si>
    <t>Эхоэнцефалография</t>
  </si>
  <si>
    <t>Электронейромиография</t>
  </si>
  <si>
    <t>Эргометрия</t>
  </si>
  <si>
    <t>A12.10.005</t>
  </si>
  <si>
    <t>Велоэргометрия</t>
  </si>
  <si>
    <t>Лечение</t>
  </si>
  <si>
    <t>Профиль "Акушерство и гинекология"</t>
  </si>
  <si>
    <t>А11.12.003.001</t>
  </si>
  <si>
    <t>Непрерывное внутривенное введение лекарственных препаратов</t>
  </si>
  <si>
    <t>В01.001.007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</si>
  <si>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</si>
  <si>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Профиль "Неврология"</t>
  </si>
  <si>
    <t>В01.023.003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</si>
  <si>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</si>
  <si>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Профиль "Терапия"</t>
  </si>
  <si>
    <t xml:space="preserve">В01.047.009 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</si>
  <si>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</si>
  <si>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Профиль "Урология"</t>
  </si>
  <si>
    <t>В01.053.006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</si>
  <si>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</si>
  <si>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Профиль "Эндокринология"</t>
  </si>
  <si>
    <t>В01.058.006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</si>
  <si>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</si>
  <si>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Лечение в акушерстве и гинекологии</t>
  </si>
  <si>
    <t>A16.20.036.001</t>
  </si>
  <si>
    <t>Электродиатермоконизация шейки матки (под контролем кольпоскопа)</t>
  </si>
  <si>
    <t>A16.20.036.002</t>
  </si>
  <si>
    <t>Лазерная вапоризация шейки матки (под контролем кольпоскопа)</t>
  </si>
  <si>
    <t>A16.20.036.003</t>
  </si>
  <si>
    <t>Радиоволновая терапия шейки-матки (под контролем кольпоскопа)</t>
  </si>
  <si>
    <t>А16.20.059.001</t>
  </si>
  <si>
    <t>Удаление новообразования влагалища</t>
  </si>
  <si>
    <t>А16.20.069</t>
  </si>
  <si>
    <t>Удаление новообразования малой половой губы</t>
  </si>
  <si>
    <t>A16.20.101</t>
  </si>
  <si>
    <t>Энуклеация кисты большой железы преддверия влагалища</t>
  </si>
  <si>
    <t>А22.20.003</t>
  </si>
  <si>
    <t>Внутривлагалищное воздействие ультразвуком при заболеваниях женских половых органов</t>
  </si>
  <si>
    <t>Лечение в аллергологии и иммунологии</t>
  </si>
  <si>
    <t>Лечение в урологии</t>
  </si>
  <si>
    <t>A22.28.014</t>
  </si>
  <si>
    <t>Воздействие низкоинтенсивным лазерным излучением при заболеваниях мочевыделительного тракта</t>
  </si>
  <si>
    <t>Облучение крови</t>
  </si>
  <si>
    <t>Лазерное облучение крови</t>
  </si>
  <si>
    <t>A22.13.001</t>
  </si>
  <si>
    <t>Ультрафиолетовое облучение крови</t>
  </si>
  <si>
    <t>A18.05.005</t>
  </si>
  <si>
    <t>Курсы облучения крови</t>
  </si>
  <si>
    <t>Курс лазерного облучения крови (10 процедур)</t>
  </si>
  <si>
    <t>10 услуг</t>
  </si>
  <si>
    <t>Курс лазерного и ультрафиолетового облучения крови (6+6 процедур)</t>
  </si>
  <si>
    <t>6 услуг</t>
  </si>
  <si>
    <t>Вакцинация</t>
  </si>
  <si>
    <t>В04.014.004</t>
  </si>
  <si>
    <t>Вакцинация (от кори)</t>
  </si>
  <si>
    <t>1 вакцина</t>
  </si>
  <si>
    <t>Вакцинация (от клещевого энцефалита)</t>
  </si>
  <si>
    <t>10.1.1.3</t>
  </si>
  <si>
    <t>Вакцинация (от пневмококковой инфекции)</t>
  </si>
  <si>
    <t>10.1.1.4</t>
  </si>
  <si>
    <t>Вакцинация (от рака шейки матки, вакцина Гардасил)</t>
  </si>
  <si>
    <t>10.1.1.5</t>
  </si>
  <si>
    <t>Вакцинация (от рака шейки матки, вакцина Церварикс)</t>
  </si>
  <si>
    <t>10.1.1.6</t>
  </si>
  <si>
    <t>Вакцинация (от гриппа, вакцинация Гриппол плюс)</t>
  </si>
  <si>
    <t>10.1.1.7</t>
  </si>
  <si>
    <t>Вакцинация (от гриппа, вакцинация Гриппол Квадривалент)</t>
  </si>
  <si>
    <t>10.1.1.8</t>
  </si>
  <si>
    <t>Вакцинация (от гриппа, вакцина Ультрикс Квадри)</t>
  </si>
  <si>
    <t>Выдача справок</t>
  </si>
  <si>
    <t>Комплексная услуга по медицинскому освидетельствованию на наличие медицинских противопоказаний к владению оружием</t>
  </si>
  <si>
    <t>В01.029.001</t>
  </si>
  <si>
    <t>Прием (осмотр, консультация) врача-офтальмолога первичный (с выдачей медицинского заключения об отсутствии противопоказаний к владению оружием)</t>
  </si>
  <si>
    <t>Комплексная услуга по медицинскому освидетельствованию на наличие медицинских противопоказаний к исполнению обязанностей частного охранника</t>
  </si>
  <si>
    <t>Медицинское освидетельствование водителей транспортных средств (кандидатов в водители транспортных средств)  категорий «С», «D», «СЕ», «DE», «Tm», «Tb» и подкатегорий «C1», «D1», «C1E», «D1E»</t>
  </si>
  <si>
    <t>Медицинское освидетельствование водителей транспортных средств (кандидатов в водители транспортных средств) категорий «А», «В», «ВЕ», «М», «А1», «В1»</t>
  </si>
  <si>
    <t>Медицинская справка (врачебное профессионально-консультативное заключение) по форме № 086/у</t>
  </si>
  <si>
    <t>Справка об отсутствии медицинских противопоказаний для работы с использованием сведений, составляющих государственную тайну</t>
  </si>
  <si>
    <t>Медицинское освидетельствование претендента на должность судьи (форма 086-1/у)</t>
  </si>
  <si>
    <t>Справка в бассейн (для взрослых)</t>
  </si>
  <si>
    <t>Справка для получения путевки на санаторно-курортное лечение (форма № 070/у)</t>
  </si>
  <si>
    <t>Санаторно-курортная карта (форма № 072/у) для женщин</t>
  </si>
  <si>
    <t>Санаторно-курортная карта (форма № 072/у) для мужчин</t>
  </si>
  <si>
    <t>Медицинское заключение по форме № 071/у для трактористов, машинистов и водителей самоходных машин (кандидатов в трактористы, машинисты, водители самоходных машин)</t>
  </si>
  <si>
    <t>Медицинское освидетельствование в отношении лиц, поступающих на службу в органы прокуратуры Российской Федерации</t>
  </si>
  <si>
    <t>Стоимость в выходной день, руб.</t>
  </si>
  <si>
    <t>3.1</t>
  </si>
  <si>
    <t>3.2</t>
  </si>
  <si>
    <t>3.2.1</t>
  </si>
  <si>
    <t>3.2.2</t>
  </si>
  <si>
    <t>3.2.3</t>
  </si>
  <si>
    <t>3.2.4</t>
  </si>
  <si>
    <t>3.2.5</t>
  </si>
  <si>
    <t>4.3</t>
  </si>
  <si>
    <t>4.4</t>
  </si>
  <si>
    <t>4.5</t>
  </si>
  <si>
    <t>6.2.1</t>
  </si>
  <si>
    <t>6.2.2</t>
  </si>
  <si>
    <t>6.3.1</t>
  </si>
  <si>
    <t>6.3.2</t>
  </si>
  <si>
    <t>6.4</t>
  </si>
  <si>
    <t>6.4.1</t>
  </si>
  <si>
    <t>6.4.2</t>
  </si>
  <si>
    <t>6.5</t>
  </si>
  <si>
    <t>6.5.1</t>
  </si>
  <si>
    <t>6.5.2</t>
  </si>
  <si>
    <t>6.6</t>
  </si>
  <si>
    <t>6.6.1</t>
  </si>
  <si>
    <t>6.6.2</t>
  </si>
  <si>
    <t>6.7</t>
  </si>
  <si>
    <t>6.7.1</t>
  </si>
  <si>
    <t>6.8</t>
  </si>
  <si>
    <t>6.7.2</t>
  </si>
  <si>
    <t>6.8.1</t>
  </si>
  <si>
    <t>6.8.2</t>
  </si>
  <si>
    <t>7.9</t>
  </si>
  <si>
    <t>7.10</t>
  </si>
  <si>
    <t>7.11</t>
  </si>
  <si>
    <t>8.2.1</t>
  </si>
  <si>
    <t>8.2.2</t>
  </si>
  <si>
    <t>8.2.2.1</t>
  </si>
  <si>
    <t>10.1.1.9</t>
  </si>
  <si>
    <t>10.1.1.10</t>
  </si>
  <si>
    <t>10.1.1.11</t>
  </si>
  <si>
    <t>10.1.1.12</t>
  </si>
  <si>
    <t>10.1.1.13</t>
  </si>
  <si>
    <t>Профилактический прием (осмотр, консультация) врача-акушера гинеколога</t>
  </si>
  <si>
    <t>А03.20.001</t>
  </si>
  <si>
    <t>A03.20.003.002</t>
  </si>
  <si>
    <t>Контрастная эхогистеросальпингоскопия</t>
  </si>
  <si>
    <t>A11.20.008.002</t>
  </si>
  <si>
    <t>Раздельное диагностическое выскабливание цервикального канала</t>
  </si>
  <si>
    <t>А11.20.014</t>
  </si>
  <si>
    <t>А11.20.015</t>
  </si>
  <si>
    <t>А16.20.036.003</t>
  </si>
  <si>
    <t>Радиоволновая терапия шейки матки</t>
  </si>
  <si>
    <t>A11.20.002</t>
  </si>
  <si>
    <t>Получение цервикального мазка</t>
  </si>
  <si>
    <t>А11.20.005</t>
  </si>
  <si>
    <t xml:space="preserve">Получение влагалищного мазка                                                               </t>
  </si>
  <si>
    <t>A11.20.023</t>
  </si>
  <si>
    <t>Получение отделяемого из соска молочной железы</t>
  </si>
  <si>
    <t>А12.06.006</t>
  </si>
  <si>
    <t>Накожные исследования реакции на аллергены (аллергопроба диагностическая бытовая)</t>
  </si>
  <si>
    <t xml:space="preserve">1 исследование </t>
  </si>
  <si>
    <t>Накожные исследования реакции на аллергены (аллергопроба диагностическая пищевая)</t>
  </si>
  <si>
    <t>Накожные исследования реакции на аллергены (аллергопроба диагностическая пыльцевая)</t>
  </si>
  <si>
    <t>Курс аллерген-специфической иммунотерапии (АСИТ)</t>
  </si>
  <si>
    <t>Назначение лекарственных препаратов при заболеваниях верхних дыхательных путей (курс аллерген-специфической иммунотерапии (АСИТ) бытовой -5 аллергенов)</t>
  </si>
  <si>
    <t>Назначение лекарственных препаратов при заболеваниях верхних дыхательных путей (курс аллерген-специфической иммунотерапии (АСИТ) пыльцевой -5 аллергенов)</t>
  </si>
  <si>
    <t>В01.004.001</t>
  </si>
  <si>
    <t>Специальные методы исследования в гастроэнтерологии</t>
  </si>
  <si>
    <t>A03.08.001.001</t>
  </si>
  <si>
    <t>Видеоларингоскопия</t>
  </si>
  <si>
    <t>A03.19.001</t>
  </si>
  <si>
    <t>Аноскопия</t>
  </si>
  <si>
    <t>A11.09.009</t>
  </si>
  <si>
    <t>Эндобронхиальное введение лекарственных препаратов при бронхоскопии</t>
  </si>
  <si>
    <t>A11.09.010.005</t>
  </si>
  <si>
    <t>Получение трахео-бронхиального смыва</t>
  </si>
  <si>
    <t>A16.16.048</t>
  </si>
  <si>
    <t>Эндоскопическое удаление инородных тел из желудка</t>
  </si>
  <si>
    <t>A16.16.052</t>
  </si>
  <si>
    <t>Эндоскопическое электрохирургическое удаление новообразования желудка (видеоэндоскопическая)</t>
  </si>
  <si>
    <t>A16.18.027</t>
  </si>
  <si>
    <t>Эндоскопическое электрохирургическое удаление новообразования толстой кишки</t>
  </si>
  <si>
    <t>A16.19.030</t>
  </si>
  <si>
    <t>Эндоскопическое электрохирургическое удаление новообразования ректосигмоидного соединения</t>
  </si>
  <si>
    <t>В01.015.001</t>
  </si>
  <si>
    <t>В01.015.002</t>
  </si>
  <si>
    <t>В01.024.001</t>
  </si>
  <si>
    <t>В01.024.002</t>
  </si>
  <si>
    <t>В01.028.001</t>
  </si>
  <si>
    <t>В01.046.001</t>
  </si>
  <si>
    <t>Прием (осмотр, консультация) врача сурдолога-оториноларинголога первичный</t>
  </si>
  <si>
    <t>В01.046.002</t>
  </si>
  <si>
    <t>А03.25.001</t>
  </si>
  <si>
    <t>A11.08.004</t>
  </si>
  <si>
    <t>Пункция околоносовых пазух</t>
  </si>
  <si>
    <t>A11.08.019</t>
  </si>
  <si>
    <t>Эндоларингеальное введение лекарственных препаратов</t>
  </si>
  <si>
    <t>A11.08.021.001</t>
  </si>
  <si>
    <t>Промывание околоносовых пазух и носа методом вакуумного перемещения</t>
  </si>
  <si>
    <t>A11.25.002</t>
  </si>
  <si>
    <t>Введение лекарственных препаратов в наружный слуховой проход (без ст-ти препарата)</t>
  </si>
  <si>
    <t>А12.25.001</t>
  </si>
  <si>
    <t>Тональная аудиометрия</t>
  </si>
  <si>
    <t>А16.25.007</t>
  </si>
  <si>
    <t>Удаление ушной серы</t>
  </si>
  <si>
    <t>A16.25.012</t>
  </si>
  <si>
    <t>Продувание слуховой трубы</t>
  </si>
  <si>
    <t>A16.25.036.001</t>
  </si>
  <si>
    <t>Катетеризация слуховой трубы с введением лекарственных препаратов</t>
  </si>
  <si>
    <t>A11.08.010.001</t>
  </si>
  <si>
    <t>Получение мазков со слизистой оболочки носоглотки (при исследовании на COVID-19)</t>
  </si>
  <si>
    <t>В01.029.002</t>
  </si>
  <si>
    <t>A02.26.004</t>
  </si>
  <si>
    <t>Визометрия</t>
  </si>
  <si>
    <t>A02.26.005</t>
  </si>
  <si>
    <t>Периметрия статическая</t>
  </si>
  <si>
    <t>A02.26.015</t>
  </si>
  <si>
    <t>Офтальмотонометрия</t>
  </si>
  <si>
    <t>A02.26.023</t>
  </si>
  <si>
    <t>Исследование аккомодации</t>
  </si>
  <si>
    <t>A02.26.024</t>
  </si>
  <si>
    <t>Определение характера зрения, гетерофории</t>
  </si>
  <si>
    <t>A03.26.001</t>
  </si>
  <si>
    <t>Биомикроскопия глаза</t>
  </si>
  <si>
    <t>A03.26.007</t>
  </si>
  <si>
    <t>Определение ретинальной остроты зрения</t>
  </si>
  <si>
    <t>A03.26.008</t>
  </si>
  <si>
    <t>Рефрактометрия</t>
  </si>
  <si>
    <t>A03.26.009</t>
  </si>
  <si>
    <t>Офтальмометрия</t>
  </si>
  <si>
    <t>A16.26.013</t>
  </si>
  <si>
    <t>Удаление халязиона</t>
  </si>
  <si>
    <t xml:space="preserve">Оптическое исследование заднего отдела глаза с помощью компьютерного анализатора </t>
  </si>
  <si>
    <t>А12.26.016</t>
  </si>
  <si>
    <t>Авторефрактометрия с узким зрачком</t>
  </si>
  <si>
    <t>A23.26.001</t>
  </si>
  <si>
    <t>Подбор очковой коррекции зрения</t>
  </si>
  <si>
    <t>A11.26.009</t>
  </si>
  <si>
    <t>Получение мазка содержимого коньюктивальной полости  и слезоотводящих путей</t>
  </si>
  <si>
    <t>Педиатрия</t>
  </si>
  <si>
    <t>В01.031.001</t>
  </si>
  <si>
    <t>Прием (осмотр, консультация) врача-педиатра первичный</t>
  </si>
  <si>
    <t>В01.031.002</t>
  </si>
  <si>
    <t>В04.036.002</t>
  </si>
  <si>
    <t>Профилактический прием (осмотр, консультация) врача-психиатра-нарколога</t>
  </si>
  <si>
    <t>В01.037.001</t>
  </si>
  <si>
    <t>Ревматология</t>
  </si>
  <si>
    <t>Прием (осмотр, консультация) врача-ревматолога первичный</t>
  </si>
  <si>
    <t>В01.043.001</t>
  </si>
  <si>
    <t>В01.043.002</t>
  </si>
  <si>
    <t>В01.047.001</t>
  </si>
  <si>
    <t>В04.047.002</t>
  </si>
  <si>
    <t>A01.21.003</t>
  </si>
  <si>
    <t>Пальпация при патологии мужских половых органов</t>
  </si>
  <si>
    <t>А03.28.001</t>
  </si>
  <si>
    <t>А11.28.007</t>
  </si>
  <si>
    <t>A11.28.009</t>
  </si>
  <si>
    <t>Инстилляция уретры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</si>
  <si>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</si>
  <si>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</si>
  <si>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A11.05.001</t>
  </si>
  <si>
    <t>Взятие крови из пальца</t>
  </si>
  <si>
    <t xml:space="preserve">A11.12.009 </t>
  </si>
  <si>
    <t xml:space="preserve">Взятие крови из периферической вены </t>
  </si>
  <si>
    <t>A11.01.002</t>
  </si>
  <si>
    <t xml:space="preserve">A11.01.003 </t>
  </si>
  <si>
    <t>Внутрикожное введение лекарственных  препаратов</t>
  </si>
  <si>
    <t xml:space="preserve">1 процедура </t>
  </si>
  <si>
    <t xml:space="preserve">A11.02.002   </t>
  </si>
  <si>
    <t>A11.04.004</t>
  </si>
  <si>
    <t>Внутрисуставное введение лекарственных препаратов</t>
  </si>
  <si>
    <t>A11.04.006</t>
  </si>
  <si>
    <t>Околосуставное введение лекарственных препаратов</t>
  </si>
  <si>
    <t>Внутривенное введение лекарственных  препаратов</t>
  </si>
  <si>
    <t>A11.12.003.001</t>
  </si>
  <si>
    <t>Непрерывное внутривенное введение лекарственных  препаратов</t>
  </si>
  <si>
    <t>В04.057.002</t>
  </si>
  <si>
    <t>Профилактический прием (осмотр, консультация) врача-хирурга</t>
  </si>
  <si>
    <t xml:space="preserve">Прием (осмотр, консультация) врача-детского эндокринолога первичный </t>
  </si>
  <si>
    <t>Спортивная медицина</t>
  </si>
  <si>
    <t xml:space="preserve">Прием (осмотр, консультация) врача по спортивной медицине </t>
  </si>
  <si>
    <t>Обследования в спортивной медицине</t>
  </si>
  <si>
    <t>Дополнительное обследование занимающегося физической культурой и спортом</t>
  </si>
  <si>
    <t>A11.20.003</t>
  </si>
  <si>
    <t>Биопсия тканей матки</t>
  </si>
  <si>
    <t>A11.20.011.001</t>
  </si>
  <si>
    <t>Биопсия шейки матки радиоволновая</t>
  </si>
  <si>
    <t>A11.06.001.001</t>
  </si>
  <si>
    <t>A11.20.010.003</t>
  </si>
  <si>
    <t>A11.22.002.001</t>
  </si>
  <si>
    <t>Компьютерная томография мягких тканей</t>
  </si>
  <si>
    <t>A06.04.017</t>
  </si>
  <si>
    <t>Компьютерная томография сустава</t>
  </si>
  <si>
    <t>А06.28.009</t>
  </si>
  <si>
    <t>А06.20.004</t>
  </si>
  <si>
    <t>А06.03.005</t>
  </si>
  <si>
    <t>Рентгенография всего черепа, в одной или более проекциях</t>
  </si>
  <si>
    <t>А06.03.017</t>
  </si>
  <si>
    <t>Рентгенография крестца и копчика</t>
  </si>
  <si>
    <t>A06.07.003</t>
  </si>
  <si>
    <t>Прицельная внутриротовая контактная рентгенография</t>
  </si>
  <si>
    <t>А06.08.003</t>
  </si>
  <si>
    <t xml:space="preserve">A06.09.007 </t>
  </si>
  <si>
    <t>Рентгенография легких</t>
  </si>
  <si>
    <t>А06.30.004</t>
  </si>
  <si>
    <t>Обзорный снимок брюшной полости и органов  малого таза</t>
  </si>
  <si>
    <t>A04.12.001.002</t>
  </si>
  <si>
    <t>A04.12.003.001</t>
  </si>
  <si>
    <t>A04.12.005.002</t>
  </si>
  <si>
    <t>A04.12.005.003</t>
  </si>
  <si>
    <t>Дуплексное сканирование брахиоцефальных артерий с цветным допплеровским картрированием</t>
  </si>
  <si>
    <t>A04.12.005.004</t>
  </si>
  <si>
    <t>A04.12.006.001</t>
  </si>
  <si>
    <t>A04.12.006.002</t>
  </si>
  <si>
    <t>A04.12.019</t>
  </si>
  <si>
    <t>Дуплексное сканирование транскраниальное артерий и вен с нагрузочными пробами</t>
  </si>
  <si>
    <t>A04.12.022</t>
  </si>
  <si>
    <t>A04.01.001</t>
  </si>
  <si>
    <t>A04.06.002</t>
  </si>
  <si>
    <t>Ультразвуковое исследование лимфатических узлов (две анатомических зоны)</t>
  </si>
  <si>
    <t>Ультразвуковое исследование лимфатических узлов (три анатомических зоны)</t>
  </si>
  <si>
    <t>A04.06.003</t>
  </si>
  <si>
    <t>A04.12.001</t>
  </si>
  <si>
    <t>Ультразвуковая допплерография артерий верхних конечностей</t>
  </si>
  <si>
    <t>A04.20.003</t>
  </si>
  <si>
    <t>A04.21.001.001</t>
  </si>
  <si>
    <t>A04.28.001</t>
  </si>
  <si>
    <t>Ультразвуковое исследование почек и надпочечников</t>
  </si>
  <si>
    <t>A04.28.002.005</t>
  </si>
  <si>
    <t>Ультразвуковое исследование плода</t>
  </si>
  <si>
    <t>А03.16.001</t>
  </si>
  <si>
    <t>Эзофагогастродуоденоскопия</t>
  </si>
  <si>
    <t>А03.18.001.001</t>
  </si>
  <si>
    <t>А03.19.004</t>
  </si>
  <si>
    <t>Ректосигмоидоскопия</t>
  </si>
  <si>
    <t>А03.30.007</t>
  </si>
  <si>
    <t>Хромоскопия, контрастное исследование органов желудочно-кишечного тракта</t>
  </si>
  <si>
    <t>Эзофагогастродуоденоскопия с цитологическим исследованием и уреазным тестом на хеликобактер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</si>
  <si>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</si>
  <si>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</si>
  <si>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А12.09.001</t>
  </si>
  <si>
    <t>Исследование неспровоцированных дыхательных объемов и потоков</t>
  </si>
  <si>
    <t>А12.09.002.002</t>
  </si>
  <si>
    <t>Исследование дыхательных объемов при провокации физической нагрузкой</t>
  </si>
  <si>
    <t>Мониторирование</t>
  </si>
  <si>
    <t>А02.12.002.001</t>
  </si>
  <si>
    <t>Суточное мониторирование артериального давления</t>
  </si>
  <si>
    <t>А05.10.008</t>
  </si>
  <si>
    <t>Реография</t>
  </si>
  <si>
    <t>A05.12.001</t>
  </si>
  <si>
    <t>Реовазография</t>
  </si>
  <si>
    <t>A05.23.002</t>
  </si>
  <si>
    <t>Реоэнцефалография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</si>
  <si>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</si>
  <si>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A05.10.004</t>
  </si>
  <si>
    <t xml:space="preserve">Расшифровка, описание и интерпретация электрокардиографических данных </t>
  </si>
  <si>
    <t>Расшифровка, описание и интерпретация электрокардиографических данных (КИГ)</t>
  </si>
  <si>
    <t>A05.10.006</t>
  </si>
  <si>
    <t>Регистрация электрокардиограммы</t>
  </si>
  <si>
    <t>А12.10.001</t>
  </si>
  <si>
    <t>Электрокардиография с физической нагрузкой</t>
  </si>
  <si>
    <t>А05.23.001</t>
  </si>
  <si>
    <t>А05.23.001.001</t>
  </si>
  <si>
    <t>Электроэнцефалография с нагрузочными пробами</t>
  </si>
  <si>
    <t>Электростимуляция</t>
  </si>
  <si>
    <t>А05.02.001.003</t>
  </si>
  <si>
    <t>Электронейромиография стимуляционная одного нерва  (комплексная)</t>
  </si>
  <si>
    <t xml:space="preserve">A17.30.035 </t>
  </si>
  <si>
    <t>А12.10.005</t>
  </si>
  <si>
    <t>Стоматология</t>
  </si>
  <si>
    <t>Прием (осмотр, консультация) врача-стоматолога-терапевта первичный</t>
  </si>
  <si>
    <t>1.24.3</t>
  </si>
  <si>
    <t>8.2.3</t>
  </si>
  <si>
    <t>Профили</t>
  </si>
  <si>
    <t>8.2</t>
  </si>
  <si>
    <t>8.3.1</t>
  </si>
  <si>
    <t>8.3.2</t>
  </si>
  <si>
    <t>8.3.3</t>
  </si>
  <si>
    <t>8.3.3.1</t>
  </si>
  <si>
    <t>8.3.3.2</t>
  </si>
  <si>
    <t>Прием (осмотр, консультация) зубного врача первичный</t>
  </si>
  <si>
    <t>В01.065.001</t>
  </si>
  <si>
    <t>В01.065.002</t>
  </si>
  <si>
    <t>Общие виды работ</t>
  </si>
  <si>
    <t>1 снимок</t>
  </si>
  <si>
    <t xml:space="preserve">Местная анестезия </t>
  </si>
  <si>
    <t>Лечение зубов и слизистой</t>
  </si>
  <si>
    <t>Восстановление зуба пломбой (включает постановку лечебной прокладки)</t>
  </si>
  <si>
    <t>1 зуб</t>
  </si>
  <si>
    <t>Восстановление зуба пломбой (включает постановку изолирующей прокладки)</t>
  </si>
  <si>
    <t>Восстановление зуба пломбой (при лечение глубокого кариеса)</t>
  </si>
  <si>
    <t>Восстановление зуба пломбой (устранение дефекта пломбы)</t>
  </si>
  <si>
    <t xml:space="preserve">Восстановление зуба пломбой I, II, III, V, VI класс по Блэку с использованием стоматологических цементов </t>
  </si>
  <si>
    <t>Восстановление зуба пломбой IV класс по Блэку с использованием стеклоиномерных цементов</t>
  </si>
  <si>
    <t>Восстановление зуба пломбой IV класс по Блэку с использованием материалов химического отверждения</t>
  </si>
  <si>
    <t>Пломбирование корневого канала зуба гуттаперчивыми штифтами</t>
  </si>
  <si>
    <t>1 канал</t>
  </si>
  <si>
    <t>Избирательное полирование зуба (полировка, шлифовка пломбы)</t>
  </si>
  <si>
    <t>Восстановление зуба пломбировочными материалами с использованием анкерных штифтов (титановый штифт)</t>
  </si>
  <si>
    <t>Восстановление зуба пломбировочными материалами с использованием анкерных штифтов</t>
  </si>
  <si>
    <t>Снятие временной пломбы</t>
  </si>
  <si>
    <t>1 пломба</t>
  </si>
  <si>
    <t xml:space="preserve">Фиксация внутриканального штифта/ вкладки </t>
  </si>
  <si>
    <t>Удаление внутриканального штифта/ вкладки</t>
  </si>
  <si>
    <t>Лечение пульпита и периодонтита</t>
  </si>
  <si>
    <t>Наложение девитализирующей пасты</t>
  </si>
  <si>
    <t>Пульпотомия (ампутация коронковой пульпы)</t>
  </si>
  <si>
    <t xml:space="preserve">Экстирпация пульпы </t>
  </si>
  <si>
    <t>Инструментальная и медикаментозная обработка хорошо проходимого корневого канала</t>
  </si>
  <si>
    <t>Инструментальная и медикаментозная обработка плохо проходимого корневого канала</t>
  </si>
  <si>
    <t xml:space="preserve">Временное пломбирование лекарственным препаратом корневого канала </t>
  </si>
  <si>
    <t>Распломбирование корневых каналов зубов</t>
  </si>
  <si>
    <t>Распломбировка корневого канала ранее леченного пастой</t>
  </si>
  <si>
    <t xml:space="preserve">Распломбировка корневого канала ранее леченного фосфат-цементом/резорцин-формальдегидным методом </t>
  </si>
  <si>
    <t>Восстановление коронковой части зуба с использованием материалов из фотополимеров</t>
  </si>
  <si>
    <t xml:space="preserve"> (включает: подготовку полости по стандарту, наложение пломбы)</t>
  </si>
  <si>
    <t>- объем пломбы до 1/3 зуба:</t>
  </si>
  <si>
    <t>Восстановление зуба пломбой I, V, VI класс по Блэку с использованием материалов из фотополимеров  (резец, клык)</t>
  </si>
  <si>
    <t>Восстановление зуба пломбой I, V, VI класс по Блэку с использованием материалов из фотополимеров  (премоляр)</t>
  </si>
  <si>
    <t>Восстановление зуба пломбой I, V, VI класс по Блэку с использованием материалов из фотополимеров  (моляр)</t>
  </si>
  <si>
    <t>Восстановление зуба пломбой с нарушением контактного пункта II, III класс по Блэку с использованием материалов из фотополимеров (резец, клык)</t>
  </si>
  <si>
    <t>Восстановление зуба пломбой с нарушением контактного пункта II, III класс по Блэку с использованием материалов из фотополимеров (премоляр)</t>
  </si>
  <si>
    <t>Восстановление зуба пломбой с нарушением контактного пункта II, III класс по Блэку с использованием материалов из фотополимеров (моляр)</t>
  </si>
  <si>
    <t>Восстановление зуба пломбой IV класс по Блэку с использованием материалов из фотополимеров (резец, клык)</t>
  </si>
  <si>
    <t>- объем пломбы до 1/2 зуба:</t>
  </si>
  <si>
    <t>- объем пломбы более 1/2 зуба:</t>
  </si>
  <si>
    <t>Лечение пародонта</t>
  </si>
  <si>
    <t>Исследование зубодесневых карманов с помощью парадонтологического зонда</t>
  </si>
  <si>
    <t>Определение степени патологической подвижности зубов</t>
  </si>
  <si>
    <t>Введение лекарственных препаратов в пародонтальный карман</t>
  </si>
  <si>
    <t>Инъекционное введение лекарственных препаратов в челюстно-лицевую область</t>
  </si>
  <si>
    <t xml:space="preserve">Местное применение реминерализующих препаратов в области зуба </t>
  </si>
  <si>
    <t>Определение индексов гигиены полости рта</t>
  </si>
  <si>
    <t>Определение пародонтальных индексов</t>
  </si>
  <si>
    <t xml:space="preserve">Наложение лечебной повязки при заболеваниях слизистой оболочки полости рта и пародонта в области одной челюсти </t>
  </si>
  <si>
    <t>Временное шинирование при заболеваниях пародонта (в области 3-х зубов с использованием фотополимеров)</t>
  </si>
  <si>
    <t>Удаление наддесневых и поддесневых зубных отложений в области зуба ручным методом</t>
  </si>
  <si>
    <t>Закрытый кюретаж при заболеваниях пародонта в области зуба</t>
  </si>
  <si>
    <t>Профессиональная гигиена полости рта и зубов</t>
  </si>
  <si>
    <t>Ультразвуковое удаление наддесневых и поддесневых зубных отложений в области зуба(одна челюсть)</t>
  </si>
  <si>
    <t>1 элемент</t>
  </si>
  <si>
    <t>Лазерная физиотерапия челюстно-лицевой области (1 патологический элемент) (с использованием аппарата АЛСТ-01 "Оптодан")</t>
  </si>
  <si>
    <t>Лазерная физиотерапия челюстно-лицевой области (1 сегмент) (с использованием аппарата АЛСТ-01 "Оптодан")</t>
  </si>
  <si>
    <t>1 сегмент</t>
  </si>
  <si>
    <t>Лазерная физиотерапия челюстно-лицевой области (1 зуб) (с использованием аппарата АЛСТ-01 "Оптодан")</t>
  </si>
  <si>
    <t>Ультразвуковое расширение корневого канала зуба</t>
  </si>
  <si>
    <t xml:space="preserve">В01.001.001 </t>
  </si>
  <si>
    <t>В01.008.001</t>
  </si>
  <si>
    <t>В01.008.002</t>
  </si>
  <si>
    <t>В01.028.002</t>
  </si>
  <si>
    <t>В04.033.002</t>
  </si>
  <si>
    <t>В01.040.001</t>
  </si>
  <si>
    <t>В01.040.002</t>
  </si>
  <si>
    <t>В01.020.002</t>
  </si>
  <si>
    <t>В01.020.004</t>
  </si>
  <si>
    <t>В01.057.002</t>
  </si>
  <si>
    <t>В01.058.003</t>
  </si>
  <si>
    <t>В01.058.004</t>
  </si>
  <si>
    <t>В01.065.003</t>
  </si>
  <si>
    <t>В01.065.004</t>
  </si>
  <si>
    <t>В04.065.006</t>
  </si>
  <si>
    <t>В01.003.004.001</t>
  </si>
  <si>
    <t>А06.30.002</t>
  </si>
  <si>
    <t>А16.07.002</t>
  </si>
  <si>
    <t>А16.07.002.001</t>
  </si>
  <si>
    <t>А16.07.002.005</t>
  </si>
  <si>
    <t>А16.07.002.006</t>
  </si>
  <si>
    <t>А16.07.008.002</t>
  </si>
  <si>
    <t>А16.07.025.001</t>
  </si>
  <si>
    <t>А16.07.031</t>
  </si>
  <si>
    <t>А16.07.091</t>
  </si>
  <si>
    <t>А16.07.093</t>
  </si>
  <si>
    <t>А16.07.094</t>
  </si>
  <si>
    <t>А11.07.027</t>
  </si>
  <si>
    <t>А16.07.009</t>
  </si>
  <si>
    <t>А16.07.010</t>
  </si>
  <si>
    <t>А16.07.030.001</t>
  </si>
  <si>
    <t>А16.07.030.002</t>
  </si>
  <si>
    <t>А16.07.030.003</t>
  </si>
  <si>
    <t>А16.07.082.001</t>
  </si>
  <si>
    <t>А16.07.082.002</t>
  </si>
  <si>
    <t>А16.07.002.011</t>
  </si>
  <si>
    <t>А16.07.002.012</t>
  </si>
  <si>
    <t>А02.07.003</t>
  </si>
  <si>
    <t>А02.07.008</t>
  </si>
  <si>
    <t>А11.07.010</t>
  </si>
  <si>
    <t>А11.07.011</t>
  </si>
  <si>
    <t>А11.07.024</t>
  </si>
  <si>
    <t>А12.07.003</t>
  </si>
  <si>
    <t>А12.07.004</t>
  </si>
  <si>
    <t>А15.07.003</t>
  </si>
  <si>
    <t>А16.07.019</t>
  </si>
  <si>
    <t>А16.07.020.001</t>
  </si>
  <si>
    <t>А16.07.039</t>
  </si>
  <si>
    <t>А16.07.051</t>
  </si>
  <si>
    <t>А22.07.002</t>
  </si>
  <si>
    <t>А22.07.003</t>
  </si>
  <si>
    <t>Лазерная физиотерапия челюстно-лицевой области (1 карман, 1 патологический элемент) (с использованием аппарата "FotoSАn-630")</t>
  </si>
  <si>
    <t>Лазерная физиотерапия челюстно-лицевой области (1 корневой канал зуба) (с использованием аппарата "FotoSАn-630")</t>
  </si>
  <si>
    <t>А22.07.004</t>
  </si>
  <si>
    <t>подразделением г. Бийск</t>
  </si>
  <si>
    <t>2.2.1</t>
  </si>
  <si>
    <t>2.2.2</t>
  </si>
  <si>
    <t>2.2.3</t>
  </si>
  <si>
    <t>3.3</t>
  </si>
  <si>
    <t>3.4</t>
  </si>
  <si>
    <t>подразделением г. Рубцовск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</si>
  <si>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</si>
  <si>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</si>
  <si>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</si>
  <si>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</si>
  <si>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</si>
  <si>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</si>
  <si>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</si>
  <si>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</si>
  <si>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</si>
  <si>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</si>
  <si>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</si>
  <si>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</si>
  <si>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</si>
  <si>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</si>
  <si>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</si>
  <si>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</si>
  <si>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</si>
  <si>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</si>
  <si>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</si>
  <si>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</si>
  <si>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</si>
  <si>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</si>
  <si>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</si>
  <si>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</si>
  <si>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</si>
  <si>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</si>
  <si>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</si>
  <si>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</si>
  <si>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</si>
  <si>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</si>
  <si>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</si>
  <si>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</si>
  <si>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</si>
  <si>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B03.020.001</t>
  </si>
  <si>
    <t>Услуги по лечебной физкультуре и спортивной медицине (медицинское обслуживание массовых физкультурных мероприятий врачом, 1 час)</t>
  </si>
  <si>
    <t>Услуги по лечебной физкультуре и спортивной медицине (медицинское обслуживание массовых физкультурных мероприятий медицинской сестрой, 1 час)</t>
  </si>
  <si>
    <t>на платные стоматологические услуги, оказываемые</t>
  </si>
  <si>
    <t>Приложение 3</t>
  </si>
  <si>
    <t>Восстановление зуба пломбой с нарушением контактного пункта II, III класс по Блэку с использованием материалов химического отверждения</t>
  </si>
  <si>
    <t xml:space="preserve">А16.07.002.004 </t>
  </si>
  <si>
    <t>8.4</t>
  </si>
  <si>
    <t>8.4.1</t>
  </si>
  <si>
    <t>8.4.2</t>
  </si>
  <si>
    <t>Внутримышечные инъекции</t>
  </si>
  <si>
    <t>Капельные инъекции</t>
  </si>
  <si>
    <t>8.4.3</t>
  </si>
  <si>
    <t>Струйные инъекции</t>
  </si>
  <si>
    <t>Внутримышечное введение лекарственных препаратов (Ипидакрин, 1 мл)</t>
  </si>
  <si>
    <t>Внутримышечное введение лекарственных препаратов (Глюкозамин, 2 мл)</t>
  </si>
  <si>
    <t>Внутримышечное введение лекарственных препаратов (Диклофенак, 3 мл)</t>
  </si>
  <si>
    <t>Внутримышечное введение лекарственных препаратов (Кетопрофен, 2 мл)</t>
  </si>
  <si>
    <t>Внутримышечное введение лекарственных препаратов (Кеторолак, 1 мл)</t>
  </si>
  <si>
    <t>Внутримышечное введение лекарственных препаратов (Кеторолак, 2 мл)</t>
  </si>
  <si>
    <t>Внутримышечное введение лекарственных препаратов (Кортексин, 10 мг)</t>
  </si>
  <si>
    <t>Внутримышечное введение лекарственных препаратов (Сульпирид, 2 мл)</t>
  </si>
  <si>
    <t>Внутримышечное введение лекарственных препаратов (Толпирилид, 1 мл)</t>
  </si>
  <si>
    <t>Внутримышечное введение лекарственных препаратов (Хондроитина сульфат, 2 мл)</t>
  </si>
  <si>
    <t>Внутримышечное введение лекарственных препаратов (Цианокобаламин, 1 мл)</t>
  </si>
  <si>
    <t>Внутримышечное введение лекарственных препаратов (Цианокобаламин, 2 мл)</t>
  </si>
  <si>
    <t>Внутримышечное введение лекарственных препаратов (Этамзилат, 8 мл)</t>
  </si>
  <si>
    <t xml:space="preserve">А16.07.002.010 </t>
  </si>
  <si>
    <t>А16.07.002.010</t>
  </si>
  <si>
    <t>Внутривенное введение лекарственных препаратов (Винпоцетин, 5 мл)</t>
  </si>
  <si>
    <t>Внутривенное введение лекарственных препаратов (Железа карбоксимальтозат, 10 мл)</t>
  </si>
  <si>
    <t>Внутривенное введение лекарственных препаратов (Кеторолак, 1 мл)</t>
  </si>
  <si>
    <t>Внутривенное введение лекарственных препаратов (Магния сульфат, 10 мл)</t>
  </si>
  <si>
    <t>Внутривенное введение лекарственных препаратов (Магния сульфат, 10 мл+Дексаметазон, 1 мл)</t>
  </si>
  <si>
    <t>Внутривенное введение лекарственных препаратов (Магния сульфат, 10 мл+Дексаметазон, 2 мл)</t>
  </si>
  <si>
    <t>Внутривенное введение лекарственных препаратов (Мексидол, 5 мл)</t>
  </si>
  <si>
    <t>Внутривенное введение лекарственных препаратов (Окситоцин, 1 мл)</t>
  </si>
  <si>
    <t>Внутривенное введение лекарственных препаратов (Пентоксифиллин, 5 мл)</t>
  </si>
  <si>
    <t>Внутривенное введение лекарственных препаратов (Тиоктовая кислота, 10 мл)</t>
  </si>
  <si>
    <t>Внутривенное введение лекарственных препаратов (Тиоктовая кислота, 20 мл)</t>
  </si>
  <si>
    <t>Внутривенное введение лекарственных препаратов (Церебролизин, 10 мл)</t>
  </si>
  <si>
    <t>Внутривенное введение лекарственных препаратов (Цефазолин, 1000 мг)</t>
  </si>
  <si>
    <t>Внутривенное введение лекарственных препаратов (Цитиколин, 4 мл)</t>
  </si>
  <si>
    <t>Внутривенное введение лекарственных препаратов (Цитиколин, 8 мл)</t>
  </si>
  <si>
    <t>Внутривенное введение лекарственных препаратов (Цитофлавин, 10 мл)</t>
  </si>
  <si>
    <t>Непрерывное внутривенное введение лекарственных препаратов (Адеметионин, 760 мг)</t>
  </si>
  <si>
    <t>Непрерывное внутривенное введение лекарственных препаратов (Метоклопрамид, 2 мл)</t>
  </si>
  <si>
    <t>Непрерывное внутривенное введение лекарственных препаратов (Метронидазол, 100 мл)</t>
  </si>
  <si>
    <t>Непрерывное внутривенное введение лекарственных препаратов (Пирацетам, 5 мл)</t>
  </si>
  <si>
    <t>Непрерывное внутривенное введение лекарственных препаратов (Пирацетам, 10 мл)</t>
  </si>
  <si>
    <t>Непрерывное внутривенное введение лекарственных препаратов (Ремаксол, 400 мл)</t>
  </si>
  <si>
    <t>Непрерывное внутривенное введение лекарственных препаратов (Фосфоглив, 2,5 г)</t>
  </si>
  <si>
    <t>Непрерывное внутривенное введение лекарственных препаратов (Церебролизин, 5 мл)</t>
  </si>
  <si>
    <t>к прейскуранту на платные</t>
  </si>
  <si>
    <t>медицинские услуги, оказываемые</t>
  </si>
  <si>
    <r>
      <t>Профилактический прием (осмотр, консультация) врача-стоматолога</t>
    </r>
    <r>
      <rPr>
        <b/>
        <i/>
        <sz val="12"/>
        <color indexed="8"/>
        <rFont val="PT Astra Serif"/>
        <family val="1"/>
        <charset val="204"/>
      </rPr>
      <t xml:space="preserve"> (медосмотр)</t>
    </r>
  </si>
  <si>
    <r>
      <t>Комплексное молекулярно-биологическое исследование фекалий на кишечные инфекции (ротавирусы, норовирусы, саповирусы, астровирусы, аденовирусы)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</si>
  <si>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 (</t>
    </r>
    <r>
      <rPr>
        <b/>
        <i/>
        <sz val="12"/>
        <color theme="1"/>
        <rFont val="PT Astra Serif"/>
        <family val="1"/>
        <charset val="204"/>
      </rPr>
      <t>только для юридических лиц)</t>
    </r>
  </si>
  <si>
    <t>Приложение 2.1</t>
  </si>
  <si>
    <t>Приложение 2.2</t>
  </si>
  <si>
    <t>Приложение 4.1</t>
  </si>
  <si>
    <t>г. Барнаул</t>
  </si>
  <si>
    <t>A17.30.031</t>
  </si>
  <si>
    <t>Воздействие магнитными полями</t>
  </si>
  <si>
    <r>
      <t>Исследование уровня карбоксигемоглобина в крови</t>
    </r>
    <r>
      <rPr>
        <vertAlign val="superscript"/>
        <sz val="12"/>
        <color rgb="FF000000"/>
        <rFont val="PT Astra Serif"/>
        <family val="1"/>
        <charset val="204"/>
      </rPr>
      <t>3</t>
    </r>
  </si>
  <si>
    <r>
      <t>Исследование уровня метгемоглобина в крови</t>
    </r>
    <r>
      <rPr>
        <vertAlign val="superscript"/>
        <sz val="12"/>
        <color rgb="FF000000"/>
        <rFont val="PT Astra Serif"/>
        <family val="1"/>
        <charset val="204"/>
      </rPr>
      <t>3</t>
    </r>
  </si>
  <si>
    <r>
      <t>Прием (осмотр, консультация) врача-акушера-гинеколога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</si>
  <si>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врача-акушера-гинеколога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</si>
  <si>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врача-акушера-гинеколога повторный (доктор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</si>
  <si>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врача-акушера-гинеколога (маммолога)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</si>
  <si>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врача-акушера-гинеколога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</si>
  <si>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врача-аллерголога-иммунолога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</si>
  <si>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врача-гастроэнтеролога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</si>
  <si>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врача-кардиолога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</si>
  <si>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врача-невролога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</si>
  <si>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врача-нейрохирурга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</si>
  <si>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врача-оториноларинголога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</si>
  <si>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 сурдолога-оториноларинголога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</si>
  <si>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врача-офтальмолога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</si>
  <si>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врача-педиатра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</si>
  <si>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врача-сердечно-сосудистого хирурга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</si>
  <si>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врача-терапевта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</si>
  <si>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врача-уролога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</si>
  <si>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врача-эндокринолога повторный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</si>
  <si>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r>
      <t>Прием (осмотр, консультация) врача-дерматовенеролога повторный</t>
    </r>
    <r>
      <rPr>
        <vertAlign val="superscript"/>
        <sz val="12"/>
        <rFont val="PT Astra Serif"/>
        <family val="1"/>
        <charset val="204"/>
      </rPr>
      <t>2</t>
    </r>
  </si>
  <si>
    <r>
      <t>Прием (осмотр, консультация) врача-ревматолога повторный</t>
    </r>
    <r>
      <rPr>
        <vertAlign val="superscript"/>
        <sz val="12"/>
        <color theme="1"/>
        <rFont val="PT Astra Serif"/>
        <family val="1"/>
        <charset val="204"/>
      </rPr>
      <t>2</t>
    </r>
  </si>
  <si>
    <r>
      <t>Прием (осмотр, консультация) врача-хирурга повторный</t>
    </r>
    <r>
      <rPr>
        <vertAlign val="superscript"/>
        <sz val="12"/>
        <color theme="1"/>
        <rFont val="PT Astra Serif"/>
        <family val="1"/>
        <charset val="204"/>
      </rPr>
      <t>2</t>
    </r>
  </si>
  <si>
    <r>
      <t>Прием (осмотр, консультация) врача - детского эндокринолога повторный</t>
    </r>
    <r>
      <rPr>
        <vertAlign val="superscript"/>
        <sz val="12"/>
        <color theme="1"/>
        <rFont val="PT Astra Serif"/>
        <family val="1"/>
        <charset val="204"/>
      </rPr>
      <t>2</t>
    </r>
  </si>
  <si>
    <r>
      <t>Прием (осмотр, консультация) врача-стоматолога-терапевта повторный</t>
    </r>
    <r>
      <rPr>
        <vertAlign val="superscript"/>
        <sz val="12"/>
        <rFont val="PT Astra Serif"/>
        <family val="1"/>
        <charset val="204"/>
      </rPr>
      <t>2</t>
    </r>
  </si>
  <si>
    <r>
      <t>Прием (осмотр, консультация) зубного врача повторный</t>
    </r>
    <r>
      <rPr>
        <vertAlign val="superscript"/>
        <sz val="12"/>
        <rFont val="PT Astra Serif"/>
        <family val="1"/>
        <charset val="204"/>
      </rPr>
      <t>2</t>
    </r>
  </si>
  <si>
    <t>выбор одной из услуг осуществляется пациентом</t>
  </si>
  <si>
    <t>повторный прием врача-специалиста осуществляется в течение 10 календарных дней с момента первичного обращения к врачу-специалисту КГБУЗ "Консультативно-диагностический центр Алтайского края" по одному и тому же заболеванию</t>
  </si>
  <si>
    <t>услуга оказывается сторонней медицинской организацией, в соответствии с заключенным договором</t>
  </si>
  <si>
    <r>
      <rPr>
        <sz val="12"/>
        <color theme="0"/>
        <rFont val="PT Astra Serif"/>
        <family val="1"/>
        <charset val="204"/>
      </rPr>
      <t>сноска</t>
    </r>
    <r>
      <rPr>
        <vertAlign val="superscript"/>
        <sz val="12"/>
        <color theme="1"/>
        <rFont val="PT Astra Serif"/>
        <family val="1"/>
        <charset val="204"/>
      </rPr>
      <t>1</t>
    </r>
  </si>
  <si>
    <r>
      <rPr>
        <sz val="12"/>
        <color theme="0"/>
        <rFont val="PT Astra Serif"/>
        <family val="1"/>
        <charset val="204"/>
      </rPr>
      <t>сноска</t>
    </r>
    <r>
      <rPr>
        <vertAlign val="superscript"/>
        <sz val="12"/>
        <color theme="1"/>
        <rFont val="PT Astra Serif"/>
        <family val="1"/>
        <charset val="204"/>
      </rPr>
      <t>2</t>
    </r>
    <r>
      <rPr>
        <sz val="10"/>
        <color theme="1"/>
        <rFont val="Times New Roman"/>
        <family val="2"/>
        <charset val="204"/>
      </rPr>
      <t/>
    </r>
  </si>
  <si>
    <r>
      <rPr>
        <sz val="12"/>
        <color theme="0"/>
        <rFont val="PT Astra Serif"/>
        <family val="1"/>
        <charset val="204"/>
      </rPr>
      <t>сноска</t>
    </r>
    <r>
      <rPr>
        <vertAlign val="superscript"/>
        <sz val="12"/>
        <color theme="1"/>
        <rFont val="PT Astra Serif"/>
        <family val="1"/>
        <charset val="204"/>
      </rPr>
      <t>3</t>
    </r>
    <r>
      <rPr>
        <sz val="10"/>
        <color theme="1"/>
        <rFont val="Times New Roman"/>
        <family val="2"/>
        <charset val="204"/>
      </rPr>
      <t/>
    </r>
  </si>
  <si>
    <t>Цитологическое исследование препарата тканей лимфоузла</t>
  </si>
  <si>
    <t>Магнитно-резонансная томография органов малого таза</t>
  </si>
  <si>
    <t>Индивидуальное занятие при заболеваниях периферической нервной системы (лечебная физкультура)</t>
  </si>
  <si>
    <t>Регистрация вызванных потенциалов коры головного мозга одной модальности (когнитивные)</t>
  </si>
  <si>
    <t>Регистрация вызванных потенциалов коры головного мозга одной модальности (акустические стволовые)</t>
  </si>
  <si>
    <t>A05.02.001.002</t>
  </si>
  <si>
    <t>Электромиография накожная (одна анатомическая зона)</t>
  </si>
  <si>
    <r>
      <t>Прием (осмотр, консультация) врача-аллерголога-иммунолога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</si>
  <si>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Осмотр (консультация) врачом-анестезиологом-реаниматологом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</si>
  <si>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 xml:space="preserve">Наркоз для </t>
    </r>
    <r>
      <rPr>
        <b/>
        <sz val="12"/>
        <color rgb="FF000000"/>
        <rFont val="PT Astra Serif"/>
        <family val="1"/>
        <charset val="204"/>
      </rPr>
      <t>проведения</t>
    </r>
    <r>
      <rPr>
        <b/>
        <sz val="12"/>
        <color rgb="FF272727"/>
        <rFont val="PT Astra Serif"/>
        <family val="1"/>
        <charset val="204"/>
      </rPr>
      <t xml:space="preserve"> диагностических исследований для детей</t>
    </r>
  </si>
  <si>
    <r>
      <t>Прием (осмотр, консультация) врача-гастроэнтеролога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</si>
  <si>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врача-гастроэнтеролога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</si>
  <si>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врача-гастроэнтеролога повторный (доктор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</si>
  <si>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врача-гастроэнтеролога (гепатолога)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</si>
  <si>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врача-гематолога первичный</t>
    </r>
    <r>
      <rPr>
        <b/>
        <i/>
        <sz val="12"/>
        <color rgb="FF000000"/>
        <rFont val="PT Astra Serif"/>
        <family val="1"/>
        <charset val="204"/>
      </rPr>
      <t xml:space="preserve"> (профосмотр)</t>
    </r>
  </si>
  <si>
    <r>
      <t>Прием (осмотр, консультация) врача-гематолога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</si>
  <si>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врача-гематолога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</si>
  <si>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врача-дерматовенеролога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</si>
  <si>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 xml:space="preserve">Прием (осмотр, консультация) врача-кардиолога первичный </t>
    </r>
    <r>
      <rPr>
        <b/>
        <i/>
        <sz val="12"/>
        <color rgb="FF000000"/>
        <rFont val="PT Astra Serif"/>
        <family val="1"/>
        <charset val="204"/>
      </rPr>
      <t>(профосмотр)</t>
    </r>
  </si>
  <si>
    <r>
      <t>Прием (осмотр, консультация) врача-кардиолога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</si>
  <si>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врача-колопроктолога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</si>
  <si>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врача-генетика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</si>
  <si>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 по лечебной физкультуре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</si>
  <si>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врача-невролога повторный (врач по медицинской реабилитации)</t>
    </r>
    <r>
      <rPr>
        <vertAlign val="superscript"/>
        <sz val="12"/>
        <rFont val="PT Astra Serif"/>
        <family val="1"/>
        <charset val="204"/>
      </rPr>
      <t>2</t>
    </r>
  </si>
  <si>
    <r>
      <t>Прием (осмотр, консультация) врача-рефлексотерапевта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</si>
  <si>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Осмотр (консультация) врача-физиотерапевта (повторный)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</si>
  <si>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врача-невролога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</si>
  <si>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врача-невролога повторный (кандидат медицинских наук)</t>
    </r>
    <r>
      <rPr>
        <vertAlign val="superscript"/>
        <sz val="12"/>
        <color theme="1"/>
        <rFont val="PT Astra Serif"/>
        <family val="1"/>
        <charset val="204"/>
      </rPr>
      <t>2</t>
    </r>
  </si>
  <si>
    <r>
      <t>Прием (осмотр, консультация) врача-невролога повторный (доктор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</si>
  <si>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врача-нейрохирурга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</si>
  <si>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врача-нефролога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</si>
  <si>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врача-онколога (маммолога) первичный</t>
    </r>
    <r>
      <rPr>
        <b/>
        <i/>
        <sz val="12"/>
        <color rgb="FF000000"/>
        <rFont val="PT Astra Serif"/>
        <family val="1"/>
        <charset val="204"/>
      </rPr>
      <t xml:space="preserve"> (профосмотр)</t>
    </r>
  </si>
  <si>
    <r>
      <t>Прием (осмотр, консультация) врача-онколога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</si>
  <si>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врача-онколога (маммолога)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</si>
  <si>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врача-оториноларинголога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</si>
  <si>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врача-офтальмолога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</si>
  <si>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(тестирование, консультация) медицинского психолога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</si>
  <si>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врача-пульмонолога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</si>
  <si>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врача-сердечно-сосудистого хирурга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</si>
  <si>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врача-сердечно-сосудистого хирурга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</si>
  <si>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врача-сердечно-сосудистого хирурга повторный (доктор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</si>
  <si>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врача-терапевта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</si>
  <si>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врача-торакального хирурга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</si>
  <si>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врача-уролога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</si>
  <si>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врача-уролога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</si>
  <si>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врача-уролога повторный (доктор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</si>
  <si>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 xml:space="preserve">Прием (осмотр, консультация) врача-хирурга первичный </t>
    </r>
    <r>
      <rPr>
        <b/>
        <i/>
        <sz val="12"/>
        <color rgb="FF000000"/>
        <rFont val="PT Astra Serif"/>
        <family val="1"/>
        <charset val="204"/>
      </rPr>
      <t>(профосмотр)</t>
    </r>
  </si>
  <si>
    <r>
      <t>Прием (осмотр, консультация) врача-хирурга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</si>
  <si>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врача-хирурга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</si>
  <si>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врача-хирурга повторный (доктор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</si>
  <si>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врача-хирурга (тиреидолога)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</si>
  <si>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 xml:space="preserve">Прием (осмотр, консультация) врача-эндокринолога первичный </t>
    </r>
    <r>
      <rPr>
        <b/>
        <i/>
        <sz val="12"/>
        <color rgb="FF000000"/>
        <rFont val="PT Astra Serif"/>
        <family val="1"/>
        <charset val="204"/>
      </rPr>
      <t>(профосмотр)</t>
    </r>
  </si>
  <si>
    <r>
      <t>Прием (осмотр, консультация) врача-эндокринолога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</si>
  <si>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врача-эндокринолога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</si>
  <si>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врача-эндокринолога повторный (помповая инсулинотерапия)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</si>
  <si>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врача-детского эндокринолога повторный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</si>
  <si>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Наложение повязки при нарушении целостности кожных покровов</t>
    </r>
    <r>
      <rPr>
        <vertAlign val="superscript"/>
        <sz val="12"/>
        <color rgb="FF000000"/>
        <rFont val="PT Astra Serif"/>
        <family val="1"/>
        <charset val="204"/>
      </rPr>
      <t>1</t>
    </r>
  </si>
  <si>
    <r>
      <t>Наложение повязки при нарушении целостности кожных покровов (гидрогелевая повязка)</t>
    </r>
    <r>
      <rPr>
        <vertAlign val="superscript"/>
        <sz val="12"/>
        <color rgb="FF000000"/>
        <rFont val="PT Astra Serif"/>
        <family val="1"/>
        <charset val="204"/>
      </rPr>
      <t>1</t>
    </r>
  </si>
  <si>
    <r>
      <t>Прием (осмотр, консультация) врача-акушера-гинеколога повторный (доктор медицинских наук) (с применением телемедицинских технологий)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</si>
  <si>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врача-гастроэнтеролога повторный (с применением телемедицинских технологий)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</si>
  <si>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врача-генетика повторный (с применением телемедицинских технологий (интерпретация результатов исследований))</t>
    </r>
    <r>
      <rPr>
        <vertAlign val="superscript"/>
        <sz val="12"/>
        <color theme="1"/>
        <rFont val="PT Astra Serif"/>
        <family val="1"/>
        <charset val="204"/>
      </rPr>
      <t>2</t>
    </r>
  </si>
  <si>
    <r>
      <t>Прием (осмотр, консультация) врача-невролога повторный (с применением телемедицинских технологий)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</si>
  <si>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врача-онколога повторный (с применением телемедицинских технологий)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</si>
  <si>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врача-пульмонолога повторный (с применением телемедицинских технологий)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</si>
  <si>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врача-терапевта повторный (с применением телемедицинских технологий)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</si>
  <si>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врача-эндокринолога повторный (с применением телемедицинских технологий)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</si>
  <si>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 xml:space="preserve">Ультразвуковое исследование органов брюшной полости (комплексное) </t>
    </r>
    <r>
      <rPr>
        <b/>
        <i/>
        <sz val="12"/>
        <color rgb="FF000000"/>
        <rFont val="PT Astra Serif"/>
        <family val="1"/>
        <charset val="204"/>
      </rPr>
      <t>(профосмотр)</t>
    </r>
  </si>
  <si>
    <r>
      <t xml:space="preserve">Ультразвуковое исследование молочных желез с доплеровским исследованием </t>
    </r>
    <r>
      <rPr>
        <b/>
        <i/>
        <sz val="12"/>
        <color rgb="FF000000"/>
        <rFont val="PT Astra Serif"/>
        <family val="1"/>
        <charset val="204"/>
      </rPr>
      <t>(профосмотр)</t>
    </r>
  </si>
  <si>
    <r>
      <t xml:space="preserve">Ультразвуковое исследование органов малого таза (комплексное) (у женщин) </t>
    </r>
    <r>
      <rPr>
        <b/>
        <i/>
        <sz val="12"/>
        <color rgb="FF000000"/>
        <rFont val="PT Astra Serif"/>
        <family val="1"/>
        <charset val="204"/>
      </rPr>
      <t>(профосмотр)</t>
    </r>
  </si>
  <si>
    <t>1.8.2</t>
  </si>
  <si>
    <t>1.14.2</t>
  </si>
  <si>
    <t>1.14.3</t>
  </si>
  <si>
    <t>1.17.2</t>
  </si>
  <si>
    <t>7.1.1</t>
  </si>
  <si>
    <t>Взятие крови из периферической вены (дети)</t>
  </si>
  <si>
    <t>Прием (осмотр, консультация) врача-хирурга первичный (хирург-гепатолог)</t>
  </si>
  <si>
    <r>
      <t>Прием (осмотр, консультация) врача-хирурга повторный (хирург-гепатолог)</t>
    </r>
    <r>
      <rPr>
        <vertAlign val="superscript"/>
        <sz val="12"/>
        <color rgb="FF000000"/>
        <rFont val="PT Astra Serif"/>
        <family val="1"/>
        <charset val="204"/>
      </rPr>
      <t>2</t>
    </r>
  </si>
  <si>
    <t>Вн. код услуги</t>
  </si>
  <si>
    <t>Вн. наименование услуги</t>
  </si>
  <si>
    <t>Прием (осмотр, консультация) врача-эндокринолога первичный (кандидат медицинских наук)</t>
  </si>
  <si>
    <t>1.2.4</t>
  </si>
  <si>
    <t>Назначение лекарственных препаратов при заболеваниях верхних дыхательных путей (курс аллepгeн-cпeцифичecкой иммунoтepaпии (ACИT) пыльцевой - 5 аллергенов)</t>
  </si>
  <si>
    <t>8.2.2.2</t>
  </si>
  <si>
    <t>Исследование уровня глюкозы в крови (метод сухой химии)</t>
  </si>
  <si>
    <t>Анестезиологическое пособие (включая раннее послеоперационное ведение) (пропофол)</t>
  </si>
  <si>
    <t>7.12</t>
  </si>
  <si>
    <t>7.13</t>
  </si>
  <si>
    <t>6.9</t>
  </si>
  <si>
    <t>Ультразвуковые исследования</t>
  </si>
  <si>
    <t>6.10</t>
  </si>
  <si>
    <t>Компьютерно-томографическая коронарография</t>
  </si>
  <si>
    <t>Регистрация соматосенсорных вызванных потенциалов коры головного мозга (Перифер. поверх. КП (PASP) с рук)</t>
  </si>
  <si>
    <t>Регистрация соматосенсорных вызванных потенциалов коры головного мозга (Перифер. поверх. КП (PASP) с ног)</t>
  </si>
  <si>
    <t>A04.10.002.002</t>
  </si>
  <si>
    <t>Эхокардиография трехмерная</t>
  </si>
  <si>
    <t>Регистрация зрительных вызванных потенциалов коры головного мозга (одной модальности, зрительные)</t>
  </si>
  <si>
    <t>Регистрация соматосенсорных вызванных потенциалов коры головного мозга (с рук)</t>
  </si>
  <si>
    <t>Регистрация соматосенсорных вызванных потенциалов коры головного мозга (с ног)</t>
  </si>
  <si>
    <t>Чрескожная магнитная стимуляция головного и спинного мозга (пирамидный тракт)</t>
  </si>
  <si>
    <t>Электроэнцефалография с нагрузочными пробами (ЭЭГ-картирование спектральной мощности)</t>
  </si>
  <si>
    <t>Электроэнцефалография с видеомониторингом (дневная)</t>
  </si>
  <si>
    <t>Чрескожный мониторинг парциального давления кислорода с использованием функциональных проб (ночная пульсоксиметрия)</t>
  </si>
  <si>
    <r>
      <t>Прием (осмотр, консультация) врача-пульмонолога поторный</t>
    </r>
    <r>
      <rPr>
        <vertAlign val="superscript"/>
        <sz val="12"/>
        <color indexed="8"/>
        <rFont val="PT Astra Serif"/>
        <family val="1"/>
        <charset val="204"/>
      </rPr>
      <t>2</t>
    </r>
  </si>
  <si>
    <t>A05.02.001</t>
  </si>
  <si>
    <t>Электромиография игольчатая (одна мышца)</t>
  </si>
  <si>
    <t>6.11</t>
  </si>
  <si>
    <t>1.7.2</t>
  </si>
  <si>
    <t>1.7.3</t>
  </si>
  <si>
    <t>1.8.3</t>
  </si>
  <si>
    <t>1.13.2</t>
  </si>
  <si>
    <t>Прием (осмотр, консультация) врача акушера-гинеколога (маммолога) первичный (кандидат медицинских наук, внешний совместитель)</t>
  </si>
  <si>
    <r>
      <t>Прием (осмотр, консультация) врача-акушера-гинеколога (маммолога)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</si>
  <si>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t>Прием (осмотр, консультация) врача-невролога (сомнолога) первичный (кандидат медицинских наук)</t>
  </si>
  <si>
    <r>
      <t>Прием (осмотр, консультация) врача-невролога (сомнолога)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</si>
  <si>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t>Прием (осмотр, консультация) врача-сердечно-сосудистого хирурга первичный (кандидат медицинских наук, внешний совместитель)</t>
  </si>
  <si>
    <t>Прием (осмотр, консультация) врача-хирурга (тиреидолога) первичный  (кандидат медицинских наук)</t>
  </si>
  <si>
    <r>
      <t>Прием (осмотр, консультация) врача-хирурга (тиреидолога) повторный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</si>
  <si>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r>
      <t>Прием (осмотр, консультация) врача-невролога повторный (с применением телемедицинских технологий (кандидат медицинских наук)</t>
    </r>
    <r>
      <rPr>
        <vertAlign val="superscript"/>
        <sz val="12"/>
        <color rgb="FF000000"/>
        <rFont val="PT Astra Serif"/>
        <family val="1"/>
        <charset val="204"/>
      </rPr>
      <t>2</t>
    </r>
  </si>
  <si>
    <t>A05.22.002.001</t>
  </si>
  <si>
    <t>Магнитно-резонансная томография гипофиза с контрастированием</t>
  </si>
  <si>
    <t>Определение ДНК токсоплазмы (Toxoplasma gondii) в спинномозговой жидкости методом ПЦР</t>
  </si>
  <si>
    <t>Молекулярно-биологическое исследование крови на токсоплазмы (Toxoplasma gondii)</t>
  </si>
  <si>
    <t>Профилактический прием (осмотр, консультация) врача-профпатолога</t>
  </si>
  <si>
    <t>Магнитно-резонансная томография околоносовых пазух</t>
  </si>
  <si>
    <t>Ультразвуковое исследование мягких тканей (одна анатомическая зона) (Ультразвуковое исследование тазового дна)</t>
  </si>
  <si>
    <t>Ультразвуковая допплерография фетоплацентарного кровотока (Доплерометрия сосудов в акушерстве при одноплодной беременности)</t>
  </si>
  <si>
    <t>Ультразвуковая допплерография фетоплацентарного кровотока (Доплерометрия сосудов в акушерстве при многоплодной беременности)</t>
  </si>
  <si>
    <t>Ультразвуковое исследование шейки матки (УЗ-цервикометрия) (Трансвагинальная цервикометрия)</t>
  </si>
  <si>
    <t>Патолого-анатомическое исследование биопсийного (операционного) материала тканей трахеи и бронхов</t>
  </si>
  <si>
    <t>Ультразвуковое исследование плода (Ультразвукое исследование плода при беременности 5-10 недель)</t>
  </si>
  <si>
    <t>Ультразвуковое исследование плода (Ультразвуковое исследование плода при одноплодной беременности с фетометрией и доплерометрией (не скрининговые сроки))</t>
  </si>
  <si>
    <t>Ультразвуковое исследование плода (Ультразвуковое исследование плода при многоплодной беременности с фетометрией и доплерометрией (не скрининговые сроки))</t>
  </si>
  <si>
    <t>Ультразвуковое исследование плода (Определение пола плода после 18 недель)</t>
  </si>
  <si>
    <t>1.18.2</t>
  </si>
  <si>
    <t>Наложение повязки при нарушении целостности кожных покровов</t>
  </si>
  <si>
    <t>1.19.2.1</t>
  </si>
  <si>
    <t>1.19.2.2</t>
  </si>
  <si>
    <t>1.19.2.3</t>
  </si>
  <si>
    <t>1.19.2.4</t>
  </si>
  <si>
    <t>1.19.2.5</t>
  </si>
  <si>
    <t>1.27.3.1</t>
  </si>
  <si>
    <t>1.27.3.2</t>
  </si>
  <si>
    <t>1.27.3.3</t>
  </si>
  <si>
    <t>1.27.3.4</t>
  </si>
  <si>
    <t>1.27.3.5</t>
  </si>
  <si>
    <t>1.27.3.6</t>
  </si>
  <si>
    <t>1.27.5</t>
  </si>
  <si>
    <t>Лазерная коагуляция сетчатки глаза</t>
  </si>
  <si>
    <t>А22.26.009</t>
  </si>
  <si>
    <t>Фокальная лазерная коагуляция глазного дна</t>
  </si>
  <si>
    <t>А22.26.010</t>
  </si>
  <si>
    <t>Панретинальная лазерная коагуляция</t>
  </si>
  <si>
    <t>7.14</t>
  </si>
  <si>
    <t>колонки 2(B), 5(E), 9(I) и следующие - для внутреннего пользования, не отражаются в печатной версии прейскуранта</t>
  </si>
  <si>
    <r>
      <rPr>
        <sz val="12"/>
        <color theme="0"/>
        <rFont val="PT Astra Serif"/>
        <family val="1"/>
        <charset val="204"/>
      </rPr>
      <t>сноска</t>
    </r>
    <r>
      <rPr>
        <vertAlign val="superscript"/>
        <sz val="12"/>
        <color theme="1"/>
        <rFont val="PT Astra Serif"/>
        <family val="1"/>
        <charset val="204"/>
      </rPr>
      <t>4</t>
    </r>
  </si>
  <si>
    <t>стоимость комплексных программ лабораторной диагностики снижена на 10% от стоимости набора отдельных лабораторных услуг</t>
  </si>
  <si>
    <r>
      <t>Комплексные программы лабораторной диагностики</t>
    </r>
    <r>
      <rPr>
        <b/>
        <vertAlign val="superscript"/>
        <sz val="12"/>
        <color rgb="FF000000"/>
        <rFont val="PT Astra Serif"/>
        <family val="1"/>
        <charset val="204"/>
      </rPr>
      <t>4</t>
    </r>
  </si>
  <si>
    <t>Прием (осмотр, консультация) врача-акушера-гинеколога первичный (акушер-гинеколог детский)</t>
  </si>
  <si>
    <t xml:space="preserve">В01.001.002 </t>
  </si>
  <si>
    <r>
      <t>Прием (осмотр, консультация) врача-акушера-гинеколога повторный (акушер-гинеколог детский)</t>
    </r>
    <r>
      <rPr>
        <vertAlign val="superscript"/>
        <sz val="12"/>
        <color indexed="8"/>
        <rFont val="PT Astra Serif"/>
        <family val="1"/>
        <charset val="204"/>
      </rPr>
      <t>2</t>
    </r>
  </si>
  <si>
    <t>Прием (осмотр, консультация) врача-пульмонолога первичный (пульмонолог детский)</t>
  </si>
  <si>
    <r>
      <t>Прием (осмотр, консультация) врача-пульмонолога повторный (пульмонолог детский)</t>
    </r>
    <r>
      <rPr>
        <vertAlign val="superscript"/>
        <sz val="12"/>
        <color indexed="8"/>
        <rFont val="PT Astra Serif"/>
        <family val="1"/>
        <charset val="204"/>
      </rPr>
      <t>2</t>
    </r>
  </si>
  <si>
    <t>СОГЛАСОВАНО</t>
  </si>
  <si>
    <t>УТВЕРЖДАЮ</t>
  </si>
  <si>
    <t>Заместитель министра</t>
  </si>
  <si>
    <t>Главный врач</t>
  </si>
  <si>
    <t>здравоохранения Алтайского края</t>
  </si>
  <si>
    <r>
      <rPr>
        <u/>
        <sz val="14"/>
        <color theme="1"/>
        <rFont val="PT Astra Serif"/>
        <family val="1"/>
        <charset val="204"/>
      </rPr>
      <t>_________________</t>
    </r>
    <r>
      <rPr>
        <sz val="14"/>
        <color theme="1"/>
        <rFont val="PT Astra Serif"/>
        <family val="1"/>
        <charset val="204"/>
      </rPr>
      <t xml:space="preserve"> Д.Е. Борисова</t>
    </r>
  </si>
  <si>
    <r>
      <rPr>
        <u/>
        <sz val="14"/>
        <color theme="1"/>
        <rFont val="PT Astra Serif"/>
        <family val="1"/>
        <charset val="204"/>
      </rPr>
      <t>__________________</t>
    </r>
    <r>
      <rPr>
        <sz val="14"/>
        <color theme="1"/>
        <rFont val="PT Astra Serif"/>
        <family val="1"/>
        <charset val="204"/>
      </rPr>
      <t xml:space="preserve"> Ж.И. Вахлова</t>
    </r>
  </si>
  <si>
    <t>Вводится в действие с</t>
  </si>
  <si>
    <r>
      <t>«</t>
    </r>
    <r>
      <rPr>
        <i/>
        <u/>
        <sz val="14"/>
        <color theme="1"/>
        <rFont val="PT Astra Serif"/>
        <family val="1"/>
        <charset val="204"/>
      </rPr>
      <t>01</t>
    </r>
    <r>
      <rPr>
        <sz val="14"/>
        <color theme="1"/>
        <rFont val="PT Astra Serif"/>
        <family val="1"/>
        <charset val="204"/>
      </rPr>
      <t xml:space="preserve">» </t>
    </r>
    <r>
      <rPr>
        <i/>
        <u/>
        <sz val="14"/>
        <color theme="1"/>
        <rFont val="PT Astra Serif"/>
        <family val="1"/>
        <charset val="204"/>
      </rPr>
      <t>ноября</t>
    </r>
    <r>
      <rPr>
        <sz val="14"/>
        <color theme="1"/>
        <rFont val="PT Astra Serif"/>
        <family val="1"/>
        <charset val="204"/>
      </rPr>
      <t xml:space="preserve"> 2025 г.</t>
    </r>
  </si>
  <si>
    <r>
      <t>«</t>
    </r>
    <r>
      <rPr>
        <i/>
        <u/>
        <sz val="14"/>
        <color theme="1"/>
        <rFont val="PT Astra Serif"/>
        <family val="1"/>
        <charset val="204"/>
      </rPr>
      <t>16</t>
    </r>
    <r>
      <rPr>
        <sz val="14"/>
        <color theme="1"/>
        <rFont val="PT Astra Serif"/>
        <family val="1"/>
        <charset val="204"/>
      </rPr>
      <t xml:space="preserve">» </t>
    </r>
    <r>
      <rPr>
        <i/>
        <u/>
        <sz val="14"/>
        <color theme="1"/>
        <rFont val="PT Astra Serif"/>
        <family val="1"/>
        <charset val="204"/>
      </rPr>
      <t>октября</t>
    </r>
    <r>
      <rPr>
        <sz val="14"/>
        <color theme="1"/>
        <rFont val="PT Astra Serif"/>
        <family val="1"/>
        <charset val="204"/>
      </rPr>
      <t xml:space="preserve"> 2025 г.</t>
    </r>
  </si>
  <si>
    <t>10.1.1.1</t>
  </si>
  <si>
    <r>
      <t>Профилактический прием (осмотр, консультация) врача-психиатра (на наличие противопоказаний к владению оружием)</t>
    </r>
    <r>
      <rPr>
        <vertAlign val="superscript"/>
        <sz val="12"/>
        <color rgb="FF000000"/>
        <rFont val="PT Astra Serif"/>
        <family val="1"/>
        <charset val="204"/>
      </rPr>
      <t>3</t>
    </r>
  </si>
  <si>
    <r>
      <t>Профилактический прием (осмотр, консультация) врача психиатра-нарколога (медицинское освидетельствование врачом психиатром-наркологом с целью выявления наркологического заболевания (состояния) с выдачей медицинского заключения)</t>
    </r>
    <r>
      <rPr>
        <vertAlign val="superscript"/>
        <sz val="12"/>
        <color rgb="FF000000"/>
        <rFont val="PT Astra Serif"/>
        <family val="1"/>
        <charset val="204"/>
      </rPr>
      <t>3</t>
    </r>
  </si>
  <si>
    <t>А09.28.055</t>
  </si>
  <si>
    <t>А09.28.055.001</t>
  </si>
  <si>
    <t>10.1.1.2</t>
  </si>
  <si>
    <t>Изменение/дополнение</t>
  </si>
  <si>
    <t>дата согласования МЗ АК</t>
  </si>
  <si>
    <t>внутренний приказ</t>
  </si>
  <si>
    <t>Первоначальная стоимость методики, руб.</t>
  </si>
  <si>
    <t>Прием (осмотр, консультация) врача-невролога первичный (невролог детский)</t>
  </si>
  <si>
    <t>Прием (осмотр, консультация) врача-невролога повторный (невролог детский)</t>
  </si>
  <si>
    <r>
      <t>Определение психоактивных веществ в моче (Химико-токсикологические исследования наличия в организме человека наркотических средств, психотропных веществ и их метаболитов для выдачи справки об отсутствии (о наличии) медицинских противопоказаний к определенным видам деятельности)</t>
    </r>
    <r>
      <rPr>
        <vertAlign val="superscript"/>
        <sz val="12"/>
        <color rgb="FF000000"/>
        <rFont val="PT Astra Serif"/>
        <family val="1"/>
        <charset val="204"/>
      </rPr>
      <t>3</t>
    </r>
  </si>
  <si>
    <r>
      <t>Количественное определение одной группы психоактивных веществ, в том числе наркотических средств, их метаболитов в моче иммунохимическим методом (Проведение химико-токсикологической экспертизы (исследования) содержания этилглюкуранида в моче)</t>
    </r>
    <r>
      <rPr>
        <vertAlign val="superscript"/>
        <sz val="12"/>
        <color rgb="FF000000"/>
        <rFont val="PT Astra Serif"/>
        <family val="1"/>
        <charset val="204"/>
      </rPr>
      <t>3</t>
    </r>
  </si>
  <si>
    <t>А17.30.031</t>
  </si>
  <si>
    <t>А22.04.002</t>
  </si>
  <si>
    <t>Воздействие ультразвуком при заболеваниях суставов</t>
  </si>
  <si>
    <t>А22.24.002</t>
  </si>
  <si>
    <t>Воздействие ультразвуковое при заболеваниях периферической нервной системы</t>
  </si>
  <si>
    <t>8.1.1.1</t>
  </si>
  <si>
    <t>8.1.1.2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</si>
</sst>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4"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2"/>
      <color rgb="FF000000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2"/>
      <color rgb="FF272727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  <font>
      <i/>
      <sz val="12"/>
      <color theme="1"/>
      <name val="PT Astra Serif"/>
      <family val="1"/>
      <charset val="204"/>
    </font>
    <font>
      <i/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D0D0D"/>
      <name val="PT Astra Serif"/>
      <family val="1"/>
      <charset val="204"/>
    </font>
    <font>
      <b/>
      <i/>
      <sz val="12"/>
      <color indexed="8"/>
      <name val="PT Astra Serif"/>
      <family val="1"/>
      <charset val="204"/>
    </font>
    <font>
      <vertAlign val="superscript"/>
      <sz val="12"/>
      <color rgb="FF000000"/>
      <name val="PT Astra Serif"/>
      <family val="1"/>
      <charset val="204"/>
    </font>
    <font>
      <b/>
      <i/>
      <sz val="12"/>
      <color theme="1"/>
      <name val="PT Astra Serif"/>
      <family val="1"/>
      <charset val="204"/>
    </font>
    <font>
      <b/>
      <vertAlign val="superscript"/>
      <sz val="12"/>
      <color rgb="FF000000"/>
      <name val="PT Astra Serif"/>
      <family val="1"/>
      <charset val="204"/>
    </font>
    <font>
      <i/>
      <sz val="12"/>
      <color indexed="8"/>
      <name val="PT Astra Serif"/>
      <family val="1"/>
      <charset val="204"/>
    </font>
    <font>
      <vertAlign val="superscript"/>
      <sz val="12"/>
      <color indexed="8"/>
      <name val="PT Astra Serif"/>
      <family val="1"/>
      <charset val="204"/>
    </font>
    <font>
      <vertAlign val="superscript"/>
      <sz val="12"/>
      <name val="PT Astra Serif"/>
      <family val="1"/>
      <charset val="204"/>
    </font>
    <font>
      <vertAlign val="superscript"/>
      <sz val="12"/>
      <color theme="1"/>
      <name val="PT Astra Serif"/>
      <family val="1"/>
      <charset val="204"/>
    </font>
    <font>
      <sz val="12"/>
      <color theme="0"/>
      <name val="PT Astra Serif"/>
      <family val="1"/>
      <charset val="204"/>
    </font>
    <font>
      <b/>
      <i/>
      <sz val="12"/>
      <color rgb="FF000000"/>
      <name val="PT Astra Serif"/>
      <family val="1"/>
      <charset val="204"/>
    </font>
    <font>
      <b/>
      <i/>
      <sz val="12"/>
      <color rgb="FF272727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u/>
      <sz val="14"/>
      <color theme="1"/>
      <name val="PT Astra Serif"/>
      <family val="1"/>
      <charset val="204"/>
    </font>
    <font>
      <i/>
      <u/>
      <sz val="14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6" fillId="0" borderId="0"/>
  </cellStyleXfs>
  <cellXfs count="219">
    <xf numFmtId="0" fontId="0" fillId="0" borderId="0" xfId="0"/>
    <xf numFmtId="43" fontId="7" fillId="0" borderId="1" xfId="1" applyFont="1" applyFill="1" applyBorder="1" applyAlignment="1">
      <alignment horizontal="left" wrapText="1"/>
    </xf>
    <xf numFmtId="43" fontId="8" fillId="0" borderId="1" xfId="1" applyFont="1" applyFill="1" applyBorder="1" applyAlignment="1">
      <alignment horizontal="left" wrapText="1"/>
    </xf>
    <xf numFmtId="49" fontId="9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wrapText="1"/>
    </xf>
    <xf numFmtId="43" fontId="9" fillId="0" borderId="0" xfId="0" applyNumberFormat="1" applyFont="1" applyFill="1" applyAlignment="1"/>
    <xf numFmtId="2" fontId="9" fillId="0" borderId="0" xfId="0" applyNumberFormat="1" applyFont="1" applyFill="1" applyAlignment="1">
      <alignment horizontal="left"/>
    </xf>
    <xf numFmtId="0" fontId="9" fillId="0" borderId="0" xfId="0" applyFont="1" applyFill="1" applyAlignment="1"/>
    <xf numFmtId="43" fontId="9" fillId="0" borderId="0" xfId="1" applyNumberFormat="1" applyFont="1" applyFill="1" applyAlignment="1"/>
    <xf numFmtId="43" fontId="11" fillId="0" borderId="1" xfId="1" applyNumberFormat="1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13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0" fontId="16" fillId="0" borderId="1" xfId="3" applyNumberFormat="1" applyFont="1" applyFill="1" applyBorder="1" applyAlignment="1">
      <alignment horizontal="left" wrapText="1"/>
    </xf>
    <xf numFmtId="0" fontId="17" fillId="0" borderId="1" xfId="0" applyFont="1" applyFill="1" applyBorder="1" applyAlignment="1">
      <alignment wrapText="1"/>
    </xf>
    <xf numFmtId="1" fontId="9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9" fillId="0" borderId="0" xfId="0" applyFont="1"/>
    <xf numFmtId="0" fontId="10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justify" wrapText="1"/>
    </xf>
    <xf numFmtId="0" fontId="13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left"/>
    </xf>
    <xf numFmtId="43" fontId="13" fillId="0" borderId="1" xfId="1" applyFont="1" applyFill="1" applyBorder="1" applyAlignment="1">
      <alignment horizontal="right"/>
    </xf>
    <xf numFmtId="0" fontId="9" fillId="0" borderId="0" xfId="0" applyNumberFormat="1" applyFont="1" applyFill="1" applyAlignment="1"/>
    <xf numFmtId="43" fontId="9" fillId="0" borderId="1" xfId="1" applyFont="1" applyFill="1" applyBorder="1" applyAlignment="1">
      <alignment horizontal="right"/>
    </xf>
    <xf numFmtId="0" fontId="9" fillId="0" borderId="1" xfId="0" applyNumberFormat="1" applyFont="1" applyFill="1" applyBorder="1" applyAlignment="1"/>
    <xf numFmtId="0" fontId="13" fillId="0" borderId="1" xfId="0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Fill="1" applyAlignment="1">
      <alignment vertical="top"/>
    </xf>
    <xf numFmtId="49" fontId="1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justify" wrapText="1"/>
    </xf>
    <xf numFmtId="43" fontId="9" fillId="0" borderId="1" xfId="0" applyNumberFormat="1" applyFont="1" applyFill="1" applyBorder="1" applyAlignment="1">
      <alignment horizontal="right"/>
    </xf>
    <xf numFmtId="0" fontId="13" fillId="0" borderId="1" xfId="2" applyNumberFormat="1" applyFont="1" applyFill="1" applyBorder="1" applyAlignment="1">
      <alignment horizontal="left" wrapText="1"/>
    </xf>
    <xf numFmtId="0" fontId="13" fillId="0" borderId="1" xfId="2" applyNumberFormat="1" applyFont="1" applyFill="1" applyBorder="1" applyAlignment="1">
      <alignment horizontal="justify" wrapText="1"/>
    </xf>
    <xf numFmtId="0" fontId="14" fillId="0" borderId="1" xfId="0" applyFont="1" applyFill="1" applyBorder="1" applyAlignment="1">
      <alignment horizontal="justify" wrapText="1"/>
    </xf>
    <xf numFmtId="0" fontId="13" fillId="0" borderId="1" xfId="3" applyNumberFormat="1" applyFont="1" applyFill="1" applyBorder="1" applyAlignment="1">
      <alignment horizontal="left" wrapText="1"/>
    </xf>
    <xf numFmtId="0" fontId="13" fillId="0" borderId="1" xfId="3" applyNumberFormat="1" applyFont="1" applyFill="1" applyBorder="1" applyAlignment="1">
      <alignment horizontal="justify" wrapText="1"/>
    </xf>
    <xf numFmtId="0" fontId="13" fillId="0" borderId="1" xfId="0" applyFont="1" applyFill="1" applyBorder="1" applyAlignment="1">
      <alignment horizontal="justify" wrapText="1"/>
    </xf>
    <xf numFmtId="0" fontId="9" fillId="0" borderId="1" xfId="0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justify" wrapText="1"/>
    </xf>
    <xf numFmtId="0" fontId="9" fillId="0" borderId="1" xfId="0" applyFont="1" applyFill="1" applyBorder="1" applyAlignment="1">
      <alignment horizontal="left"/>
    </xf>
    <xf numFmtId="0" fontId="13" fillId="0" borderId="1" xfId="4" applyFont="1" applyFill="1" applyBorder="1" applyAlignment="1">
      <alignment wrapText="1"/>
    </xf>
    <xf numFmtId="0" fontId="13" fillId="0" borderId="1" xfId="4" applyFont="1" applyFill="1" applyBorder="1" applyAlignment="1">
      <alignment horizontal="justify" wrapText="1"/>
    </xf>
    <xf numFmtId="43" fontId="13" fillId="0" borderId="1" xfId="1" applyNumberFormat="1" applyFont="1" applyFill="1" applyBorder="1" applyAlignment="1">
      <alignment horizontal="center" wrapText="1"/>
    </xf>
    <xf numFmtId="0" fontId="14" fillId="0" borderId="1" xfId="2" applyFont="1" applyFill="1" applyBorder="1" applyAlignment="1">
      <alignment horizontal="justify" wrapText="1"/>
    </xf>
    <xf numFmtId="0" fontId="9" fillId="0" borderId="1" xfId="0" applyFont="1" applyFill="1" applyBorder="1" applyAlignment="1">
      <alignment horizontal="left" wrapText="1"/>
    </xf>
    <xf numFmtId="0" fontId="14" fillId="0" borderId="1" xfId="2" applyNumberFormat="1" applyFont="1" applyFill="1" applyBorder="1" applyAlignment="1">
      <alignment horizontal="left" wrapText="1"/>
    </xf>
    <xf numFmtId="0" fontId="14" fillId="0" borderId="1" xfId="2" applyNumberFormat="1" applyFont="1" applyFill="1" applyBorder="1" applyAlignment="1">
      <alignment horizontal="justify" wrapText="1"/>
    </xf>
    <xf numFmtId="0" fontId="9" fillId="0" borderId="0" xfId="0" applyFont="1" applyFill="1" applyAlignment="1">
      <alignment horizontal="justify"/>
    </xf>
    <xf numFmtId="0" fontId="11" fillId="0" borderId="2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23" fillId="0" borderId="1" xfId="0" applyFont="1" applyFill="1" applyBorder="1" applyAlignment="1">
      <alignment wrapText="1"/>
    </xf>
    <xf numFmtId="0" fontId="10" fillId="0" borderId="0" xfId="0" applyFont="1" applyAlignment="1">
      <alignment vertical="top" wrapText="1"/>
    </xf>
    <xf numFmtId="0" fontId="9" fillId="0" borderId="6" xfId="0" applyFont="1" applyBorder="1"/>
    <xf numFmtId="0" fontId="8" fillId="0" borderId="1" xfId="0" applyFont="1" applyFill="1" applyBorder="1" applyAlignment="1">
      <alignment wrapText="1"/>
    </xf>
    <xf numFmtId="0" fontId="15" fillId="0" borderId="0" xfId="0" applyFont="1" applyFill="1" applyAlignment="1"/>
    <xf numFmtId="49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/>
    <xf numFmtId="43" fontId="28" fillId="0" borderId="1" xfId="1" applyFont="1" applyFill="1" applyBorder="1" applyAlignment="1">
      <alignment horizontal="left"/>
    </xf>
    <xf numFmtId="43" fontId="28" fillId="0" borderId="1" xfId="1" applyFont="1" applyFill="1" applyBorder="1" applyAlignment="1">
      <alignment horizontal="left" wrapText="1"/>
    </xf>
    <xf numFmtId="0" fontId="9" fillId="0" borderId="1" xfId="0" applyFont="1" applyFill="1" applyBorder="1" applyAlignment="1"/>
    <xf numFmtId="0" fontId="7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wrapText="1"/>
    </xf>
    <xf numFmtId="0" fontId="28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wrapText="1"/>
    </xf>
    <xf numFmtId="49" fontId="28" fillId="0" borderId="1" xfId="0" applyNumberFormat="1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justify" wrapText="1"/>
    </xf>
    <xf numFmtId="0" fontId="7" fillId="0" borderId="1" xfId="5" applyFont="1" applyFill="1" applyBorder="1" applyAlignment="1">
      <alignment wrapText="1"/>
    </xf>
    <xf numFmtId="0" fontId="7" fillId="0" borderId="1" xfId="5" applyFont="1" applyFill="1" applyBorder="1" applyAlignment="1">
      <alignment horizontal="justify" wrapText="1"/>
    </xf>
    <xf numFmtId="49" fontId="26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1" fontId="9" fillId="0" borderId="0" xfId="0" applyNumberFormat="1" applyFont="1" applyFill="1" applyAlignment="1">
      <alignment horizontal="right"/>
    </xf>
    <xf numFmtId="1" fontId="13" fillId="0" borderId="1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right"/>
    </xf>
    <xf numFmtId="1" fontId="16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2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right"/>
    </xf>
    <xf numFmtId="1" fontId="11" fillId="0" borderId="5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right"/>
    </xf>
    <xf numFmtId="0" fontId="9" fillId="0" borderId="0" xfId="0" applyFont="1" applyFill="1" applyAlignment="1">
      <alignment horizontal="left" wrapText="1"/>
    </xf>
    <xf numFmtId="43" fontId="11" fillId="0" borderId="5" xfId="1" applyFont="1" applyFill="1" applyBorder="1" applyAlignment="1">
      <alignment horizontal="right" vertical="top" wrapText="1"/>
    </xf>
    <xf numFmtId="43" fontId="11" fillId="0" borderId="1" xfId="1" applyFont="1" applyFill="1" applyBorder="1" applyAlignment="1">
      <alignment horizontal="right" vertical="top" wrapText="1"/>
    </xf>
    <xf numFmtId="49" fontId="11" fillId="0" borderId="5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wrapText="1"/>
    </xf>
    <xf numFmtId="49" fontId="9" fillId="0" borderId="0" xfId="0" applyNumberFormat="1" applyFont="1" applyFill="1" applyAlignment="1"/>
    <xf numFmtId="43" fontId="9" fillId="0" borderId="0" xfId="1" applyFont="1" applyFill="1" applyAlignment="1">
      <alignment horizontal="left"/>
    </xf>
    <xf numFmtId="43" fontId="9" fillId="0" borderId="0" xfId="1" applyFont="1" applyFill="1" applyAlignment="1"/>
    <xf numFmtId="49" fontId="9" fillId="0" borderId="1" xfId="0" applyNumberFormat="1" applyFont="1" applyFill="1" applyBorder="1" applyAlignment="1"/>
    <xf numFmtId="0" fontId="9" fillId="0" borderId="0" xfId="0" applyFont="1" applyFill="1" applyBorder="1" applyAlignment="1"/>
    <xf numFmtId="43" fontId="11" fillId="0" borderId="1" xfId="1" applyFont="1" applyFill="1" applyBorder="1" applyAlignment="1">
      <alignment horizontal="left" wrapText="1"/>
    </xf>
    <xf numFmtId="0" fontId="13" fillId="0" borderId="1" xfId="0" applyFont="1" applyFill="1" applyBorder="1" applyAlignment="1"/>
    <xf numFmtId="43" fontId="15" fillId="0" borderId="1" xfId="0" applyNumberFormat="1" applyFont="1" applyFill="1" applyBorder="1" applyAlignment="1"/>
    <xf numFmtId="43" fontId="9" fillId="0" borderId="0" xfId="1" applyFont="1" applyFill="1" applyAlignment="1">
      <alignment horizontal="left" indent="1"/>
    </xf>
    <xf numFmtId="43" fontId="7" fillId="0" borderId="1" xfId="1" applyFont="1" applyFill="1" applyBorder="1" applyAlignment="1">
      <alignment horizontal="left" wrapText="1" indent="1"/>
    </xf>
    <xf numFmtId="43" fontId="8" fillId="0" borderId="1" xfId="1" applyFont="1" applyFill="1" applyBorder="1" applyAlignment="1">
      <alignment horizontal="left" wrapText="1" indent="1"/>
    </xf>
    <xf numFmtId="43" fontId="28" fillId="0" borderId="1" xfId="1" applyFont="1" applyFill="1" applyBorder="1" applyAlignment="1">
      <alignment horizontal="left" indent="1"/>
    </xf>
    <xf numFmtId="43" fontId="9" fillId="0" borderId="1" xfId="0" applyNumberFormat="1" applyFont="1" applyFill="1" applyBorder="1" applyAlignment="1">
      <alignment horizontal="right" indent="1"/>
    </xf>
    <xf numFmtId="0" fontId="8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left"/>
    </xf>
    <xf numFmtId="43" fontId="7" fillId="0" borderId="7" xfId="1" applyFont="1" applyFill="1" applyBorder="1" applyAlignment="1">
      <alignment horizontal="left" wrapText="1"/>
    </xf>
    <xf numFmtId="0" fontId="9" fillId="0" borderId="0" xfId="0" applyFont="1" applyFill="1" applyAlignment="1">
      <alignment horizontal="justify" wrapText="1"/>
    </xf>
    <xf numFmtId="0" fontId="11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justify"/>
    </xf>
    <xf numFmtId="0" fontId="16" fillId="0" borderId="1" xfId="3" applyNumberFormat="1" applyFont="1" applyFill="1" applyBorder="1" applyAlignment="1">
      <alignment horizontal="justify" wrapText="1"/>
    </xf>
    <xf numFmtId="0" fontId="9" fillId="0" borderId="1" xfId="0" applyNumberFormat="1" applyFont="1" applyFill="1" applyBorder="1" applyAlignment="1">
      <alignment horizontal="justify" wrapText="1"/>
    </xf>
    <xf numFmtId="0" fontId="17" fillId="0" borderId="1" xfId="0" applyFont="1" applyFill="1" applyBorder="1" applyAlignment="1">
      <alignment horizontal="justify" wrapText="1"/>
    </xf>
    <xf numFmtId="0" fontId="16" fillId="0" borderId="1" xfId="0" applyFont="1" applyFill="1" applyBorder="1" applyAlignment="1">
      <alignment horizontal="justify" wrapText="1"/>
    </xf>
    <xf numFmtId="0" fontId="28" fillId="0" borderId="1" xfId="0" applyFont="1" applyFill="1" applyBorder="1" applyAlignment="1">
      <alignment horizontal="left"/>
    </xf>
    <xf numFmtId="43" fontId="9" fillId="0" borderId="1" xfId="1" applyFont="1" applyFill="1" applyBorder="1" applyAlignment="1"/>
    <xf numFmtId="49" fontId="11" fillId="0" borderId="2" xfId="1" applyNumberFormat="1" applyFont="1" applyFill="1" applyBorder="1" applyAlignment="1">
      <alignment horizontal="center"/>
    </xf>
    <xf numFmtId="43" fontId="10" fillId="0" borderId="1" xfId="1" applyFont="1" applyFill="1" applyBorder="1" applyAlignment="1"/>
    <xf numFmtId="43" fontId="9" fillId="0" borderId="0" xfId="1" applyFont="1" applyFill="1" applyAlignment="1">
      <alignment horizontal="right"/>
    </xf>
    <xf numFmtId="0" fontId="15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1" fontId="9" fillId="0" borderId="0" xfId="0" applyNumberFormat="1" applyFont="1" applyFill="1" applyAlignment="1">
      <alignment horizontal="left"/>
    </xf>
    <xf numFmtId="43" fontId="9" fillId="0" borderId="1" xfId="1" applyFont="1" applyFill="1" applyBorder="1" applyAlignment="1">
      <alignment horizontal="left" wrapText="1" indent="1"/>
    </xf>
    <xf numFmtId="43" fontId="9" fillId="0" borderId="1" xfId="0" applyNumberFormat="1" applyFont="1" applyFill="1" applyBorder="1"/>
    <xf numFmtId="0" fontId="9" fillId="0" borderId="0" xfId="0" applyFont="1" applyFill="1" applyAlignment="1">
      <alignment horizontal="left" indent="10"/>
    </xf>
    <xf numFmtId="0" fontId="9" fillId="0" borderId="0" xfId="0" applyFont="1" applyFill="1" applyAlignment="1">
      <alignment horizontal="left" indent="43"/>
    </xf>
    <xf numFmtId="49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/>
    <xf numFmtId="0" fontId="9" fillId="2" borderId="0" xfId="0" applyFont="1" applyFill="1" applyAlignment="1">
      <alignment horizontal="justify"/>
    </xf>
    <xf numFmtId="43" fontId="9" fillId="2" borderId="0" xfId="1" applyFont="1" applyFill="1" applyAlignment="1">
      <alignment horizontal="left" indent="1"/>
    </xf>
    <xf numFmtId="43" fontId="9" fillId="2" borderId="0" xfId="1" applyFont="1" applyFill="1" applyAlignment="1">
      <alignment horizontal="left"/>
    </xf>
    <xf numFmtId="0" fontId="9" fillId="0" borderId="0" xfId="0" applyFont="1" applyAlignment="1">
      <alignment vertical="top" wrapText="1"/>
    </xf>
    <xf numFmtId="2" fontId="7" fillId="0" borderId="1" xfId="1" applyNumberFormat="1" applyFont="1" applyFill="1" applyBorder="1" applyAlignment="1">
      <alignment horizontal="right" wrapText="1" indent="1"/>
    </xf>
    <xf numFmtId="0" fontId="30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0" fillId="0" borderId="0" xfId="0" applyFont="1" applyFill="1" applyAlignment="1">
      <alignment wrapText="1"/>
    </xf>
    <xf numFmtId="0" fontId="31" fillId="0" borderId="0" xfId="0" applyFont="1" applyAlignment="1">
      <alignment horizontal="right"/>
    </xf>
    <xf numFmtId="0" fontId="28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2" fontId="28" fillId="0" borderId="1" xfId="1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justify" wrapText="1"/>
    </xf>
    <xf numFmtId="43" fontId="7" fillId="3" borderId="1" xfId="1" applyFont="1" applyFill="1" applyBorder="1" applyAlignment="1">
      <alignment horizontal="left" wrapText="1" indent="1"/>
    </xf>
    <xf numFmtId="0" fontId="9" fillId="3" borderId="0" xfId="0" applyFont="1" applyFill="1" applyAlignment="1"/>
    <xf numFmtId="0" fontId="9" fillId="3" borderId="1" xfId="0" applyFont="1" applyFill="1" applyBorder="1" applyAlignment="1">
      <alignment wrapText="1"/>
    </xf>
    <xf numFmtId="0" fontId="28" fillId="0" borderId="1" xfId="0" applyFont="1" applyFill="1" applyBorder="1" applyAlignment="1">
      <alignment horizontal="left"/>
    </xf>
    <xf numFmtId="43" fontId="7" fillId="0" borderId="7" xfId="1" applyFont="1" applyFill="1" applyBorder="1" applyAlignment="1">
      <alignment horizontal="left" wrapText="1" indent="1"/>
    </xf>
    <xf numFmtId="43" fontId="7" fillId="0" borderId="5" xfId="1" applyFont="1" applyFill="1" applyBorder="1" applyAlignment="1">
      <alignment horizontal="left" wrapText="1" indent="1"/>
    </xf>
    <xf numFmtId="0" fontId="28" fillId="0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justify" wrapText="1"/>
    </xf>
    <xf numFmtId="2" fontId="7" fillId="0" borderId="1" xfId="1" applyNumberFormat="1" applyFont="1" applyFill="1" applyBorder="1" applyAlignment="1">
      <alignment horizontal="right" wrapText="1" indent="1"/>
    </xf>
    <xf numFmtId="0" fontId="3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top" wrapText="1"/>
    </xf>
    <xf numFmtId="0" fontId="11" fillId="0" borderId="7" xfId="0" applyFont="1" applyFill="1" applyBorder="1" applyAlignment="1">
      <alignment horizontal="right" vertical="top" wrapText="1"/>
    </xf>
    <xf numFmtId="0" fontId="12" fillId="0" borderId="1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/>
    <xf numFmtId="0" fontId="12" fillId="0" borderId="2" xfId="0" applyFont="1" applyFill="1" applyBorder="1" applyAlignment="1"/>
    <xf numFmtId="0" fontId="12" fillId="0" borderId="4" xfId="0" applyFont="1" applyFill="1" applyBorder="1" applyAlignment="1"/>
    <xf numFmtId="0" fontId="12" fillId="0" borderId="3" xfId="0" applyFont="1" applyFill="1" applyBorder="1" applyAlignment="1"/>
    <xf numFmtId="0" fontId="12" fillId="0" borderId="2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12" fillId="0" borderId="2" xfId="0" applyNumberFormat="1" applyFont="1" applyFill="1" applyBorder="1" applyAlignment="1">
      <alignment horizontal="left" wrapText="1"/>
    </xf>
    <xf numFmtId="0" fontId="12" fillId="0" borderId="4" xfId="0" applyNumberFormat="1" applyFont="1" applyFill="1" applyBorder="1" applyAlignment="1">
      <alignment horizontal="left" wrapText="1"/>
    </xf>
    <xf numFmtId="0" fontId="12" fillId="0" borderId="3" xfId="0" applyNumberFormat="1" applyFont="1" applyFill="1" applyBorder="1" applyAlignment="1">
      <alignment horizontal="left" wrapText="1"/>
    </xf>
    <xf numFmtId="0" fontId="12" fillId="0" borderId="2" xfId="0" applyNumberFormat="1" applyFont="1" applyFill="1" applyBorder="1" applyAlignment="1">
      <alignment horizontal="left"/>
    </xf>
    <xf numFmtId="0" fontId="12" fillId="0" borderId="4" xfId="0" applyNumberFormat="1" applyFont="1" applyFill="1" applyBorder="1" applyAlignment="1">
      <alignment horizontal="left"/>
    </xf>
    <xf numFmtId="0" fontId="12" fillId="0" borderId="3" xfId="0" applyNumberFormat="1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justify" vertical="top" wrapText="1"/>
    </xf>
  </cellXfs>
  <cellStyles count="8">
    <cellStyle name="Обычный" xfId="0" builtinId="0"/>
    <cellStyle name="Обычный 2" xfId="5"/>
    <cellStyle name="Обычный 6 2" xfId="7"/>
    <cellStyle name="Обычный 8" xfId="4"/>
    <cellStyle name="Обычный_ГОСЗАКАЗЫ АНАЛИЗ ЦЕН 12" xfId="3"/>
    <cellStyle name="Обычный_соответствия" xfId="2"/>
    <cellStyle name="Финансовый" xfId="1" builtinId="3"/>
    <cellStyle name="Финансовый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71628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977914D-12AF-4EF9-9A0B-970307D13F4E}"/>
            </a:ext>
          </a:extLst>
        </xdr:cNvPr>
        <xdr:cNvSpPr txBox="1">
          <a:spLocks noChangeArrowheads="1"/>
        </xdr:cNvSpPr>
      </xdr:nvSpPr>
      <xdr:spPr bwMode="auto">
        <a:xfrm>
          <a:off x="15760065" y="81143475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71628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985DDD80-8582-4971-A75E-4EF13031E420}"/>
            </a:ext>
          </a:extLst>
        </xdr:cNvPr>
        <xdr:cNvSpPr txBox="1">
          <a:spLocks noChangeArrowheads="1"/>
        </xdr:cNvSpPr>
      </xdr:nvSpPr>
      <xdr:spPr bwMode="auto">
        <a:xfrm>
          <a:off x="15760065" y="81143475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71628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4FF885F9-ADED-4CA1-A2C5-C88E4E4982D2}"/>
            </a:ext>
          </a:extLst>
        </xdr:cNvPr>
        <xdr:cNvSpPr txBox="1">
          <a:spLocks noChangeArrowheads="1"/>
        </xdr:cNvSpPr>
      </xdr:nvSpPr>
      <xdr:spPr bwMode="auto">
        <a:xfrm>
          <a:off x="15760065" y="81143475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71628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BA1F7D30-E7FA-4D5F-92B3-7ADB77ED1E8B}"/>
            </a:ext>
          </a:extLst>
        </xdr:cNvPr>
        <xdr:cNvSpPr txBox="1">
          <a:spLocks noChangeArrowheads="1"/>
        </xdr:cNvSpPr>
      </xdr:nvSpPr>
      <xdr:spPr bwMode="auto">
        <a:xfrm>
          <a:off x="15760065" y="81143475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03D1153-8984-4BE2-AFFD-38F4B33EC224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328DBC0C-9790-4FBF-AE5F-37D91ED7B1A2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BC02A8C6-0999-46B4-85B9-58314F3A51F6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17CB8299-0552-477C-9C68-482447434E9F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71120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0D1B6209-55B4-492C-A674-3515C6954919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71120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9B62F976-17DB-41DA-B1BD-B69ACFF6225A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71120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BC43D66C-6C18-492F-92E9-498E4129CC28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71120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CA9F71F-5F81-424B-A4C3-09D51D9A8679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1A7314F2-FC06-46D5-AB55-C0329D57E25C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2B42C019-F37D-4AD3-9A83-2D1EADEC6161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xmlns="" id="{95FD3FFC-C7A6-4D25-8D1F-6818C446A83A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xmlns="" id="{0A144D81-C3CD-4759-A7BD-DE19854555AA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39A34BFC-3F5E-48CD-AECB-F9FA1C830013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xmlns="" id="{D63961CD-1A81-4D27-981F-4FD7C8CD2690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xmlns="" id="{39F9EF40-D090-4203-A7E2-334569B1931A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xmlns="" id="{18403CFE-B987-4432-9D03-A62A0BD8C592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xmlns="" id="{88C727E1-2A60-402A-9CCC-49E5E955753D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xmlns="" id="{586B3C42-6CD0-45EF-BEEE-55D8508772D0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xmlns="" id="{5CD11C33-6D14-4BB0-A392-1288FEC17845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xmlns="" id="{069678CE-4AAD-4F53-999F-2FF5B8DB403B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xmlns="" id="{489A3B3B-3636-4E8A-A5B5-429C60CEE1F9}"/>
            </a:ext>
          </a:extLst>
        </xdr:cNvPr>
        <xdr:cNvSpPr txBox="1">
          <a:spLocks noChangeArrowheads="1"/>
        </xdr:cNvSpPr>
      </xdr:nvSpPr>
      <xdr:spPr bwMode="auto">
        <a:xfrm>
          <a:off x="15760065" y="793623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xmlns="" id="{18CAE728-B442-4187-BE24-6EEE866785FF}"/>
            </a:ext>
          </a:extLst>
        </xdr:cNvPr>
        <xdr:cNvSpPr txBox="1">
          <a:spLocks noChangeArrowheads="1"/>
        </xdr:cNvSpPr>
      </xdr:nvSpPr>
      <xdr:spPr bwMode="auto">
        <a:xfrm>
          <a:off x="15760065" y="793623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xmlns="" id="{F6FF4CE9-16D8-4806-A4E1-AA2789BA48F6}"/>
            </a:ext>
          </a:extLst>
        </xdr:cNvPr>
        <xdr:cNvSpPr txBox="1">
          <a:spLocks noChangeArrowheads="1"/>
        </xdr:cNvSpPr>
      </xdr:nvSpPr>
      <xdr:spPr bwMode="auto">
        <a:xfrm>
          <a:off x="15760065" y="793623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xmlns="" id="{17D03A0F-5396-4B6C-88E1-1A05D3DA5309}"/>
            </a:ext>
          </a:extLst>
        </xdr:cNvPr>
        <xdr:cNvSpPr txBox="1">
          <a:spLocks noChangeArrowheads="1"/>
        </xdr:cNvSpPr>
      </xdr:nvSpPr>
      <xdr:spPr bwMode="auto">
        <a:xfrm>
          <a:off x="15760065" y="793623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124968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xmlns="" id="{9199C487-B44E-44D8-B257-5991313939F4}"/>
            </a:ext>
          </a:extLst>
        </xdr:cNvPr>
        <xdr:cNvSpPr txBox="1">
          <a:spLocks noChangeArrowheads="1"/>
        </xdr:cNvSpPr>
      </xdr:nvSpPr>
      <xdr:spPr bwMode="auto">
        <a:xfrm>
          <a:off x="15760065" y="79524225"/>
          <a:ext cx="179070" cy="12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124968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xmlns="" id="{8D59C545-9957-4D1A-87B2-CE104BEC579C}"/>
            </a:ext>
          </a:extLst>
        </xdr:cNvPr>
        <xdr:cNvSpPr txBox="1">
          <a:spLocks noChangeArrowheads="1"/>
        </xdr:cNvSpPr>
      </xdr:nvSpPr>
      <xdr:spPr bwMode="auto">
        <a:xfrm>
          <a:off x="15760065" y="79524225"/>
          <a:ext cx="179070" cy="12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124968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xmlns="" id="{D971EA89-3C46-45D4-BFD6-F8079DDF287C}"/>
            </a:ext>
          </a:extLst>
        </xdr:cNvPr>
        <xdr:cNvSpPr txBox="1">
          <a:spLocks noChangeArrowheads="1"/>
        </xdr:cNvSpPr>
      </xdr:nvSpPr>
      <xdr:spPr bwMode="auto">
        <a:xfrm>
          <a:off x="15760065" y="79524225"/>
          <a:ext cx="179070" cy="12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124968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xmlns="" id="{6732BF45-7198-4273-A99F-1E1785E66424}"/>
            </a:ext>
          </a:extLst>
        </xdr:cNvPr>
        <xdr:cNvSpPr txBox="1">
          <a:spLocks noChangeArrowheads="1"/>
        </xdr:cNvSpPr>
      </xdr:nvSpPr>
      <xdr:spPr bwMode="auto">
        <a:xfrm>
          <a:off x="15760065" y="79524225"/>
          <a:ext cx="179070" cy="12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xmlns="" id="{610E9BEE-5C3B-4B7F-AB6B-68EFD2B88D9E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xmlns="" id="{23418BF3-0311-4F36-B4EF-3D3A4AA01F88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xmlns="" id="{50F73A28-2618-4F8C-9E1E-4CF197F28A44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xmlns="" id="{8F72FDDB-FBEE-4E3E-A709-315E92A323C5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DDCCF212-AB7B-4910-8937-15FF4875826D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xmlns="" id="{266A7DE6-9ADB-4848-8615-D8A9408C18A8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xmlns="" id="{233727E6-8729-4FD3-9DE0-E36B95CEB286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xmlns="" id="{97BAB183-357C-4569-8933-7E5BB107E5EB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70485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xmlns="" id="{D59D21C4-80D6-4340-8EB0-1B686AA39947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70485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xmlns="" id="{2FAE3467-E84F-4CA8-88A3-86367739AB5A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70485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xmlns="" id="{52695784-DCD9-4C01-98C6-BB7651277682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70485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xmlns="" id="{3EA85ED1-0124-468A-A21E-9BAEE477F27F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69342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xmlns="" id="{6C6B396D-E26E-4D05-92E5-EF05AD28F923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69342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xmlns="" id="{BDD7562F-2011-4258-9638-CBD3C88CB77F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69342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xmlns="" id="{B43DE3B9-8429-4732-873F-A34858EC56E4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69342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xmlns="" id="{7F24CC69-8C92-403F-ADED-C0489693C74C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xmlns="" id="{35C64964-F6B7-4C56-BBC5-D6F9CD98FAD1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xmlns="" id="{CD886BBE-ECE5-423A-A2B8-F00B223CA677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xmlns="" id="{7E8D595B-CEA7-42D1-B5BD-B7EE576E0AF8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xmlns="" id="{D9F6676A-FAFB-4141-A12F-327077082B84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xmlns="" id="{AC1CB1D7-4CFD-48B5-A1D2-A747CE1481BA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xmlns="" id="{04670941-AC13-45B8-B2FE-B2C4FBFB480A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xmlns="" id="{77C03A52-EBA9-448A-AEF2-778452AEAB14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xmlns="" id="{1A007619-6A60-4052-89B3-0AA8B8DD2181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1E57F770-D2BB-4E32-AA1E-AB9A6CADE436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xmlns="" id="{559D0FD5-FB03-4F28-AE3A-9D3CFC6243FA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xmlns="" id="{0FB30FF6-05B2-4D6F-8AF7-95E2ED4FD056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xmlns="" id="{EBBA138F-BF3D-4BEB-A390-9E78BE66720A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xmlns="" id="{CCDD0DBC-D23D-4185-BC62-5F22AA46C2E1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xmlns="" id="{186CA118-CF5B-45A7-80D2-DB0432BBAA87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xmlns="" id="{A23F64B2-DD98-4E63-AFEF-1EE3C21322B8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75184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xmlns="" id="{3F1B3B53-10EA-4134-9472-224F0E5DC6FC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xmlns="" id="{77B8B4E5-B02E-4965-871E-D8F75A7635AC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xmlns="" id="{9242F3CC-8FC9-48AD-B3B0-D00CE0988DD5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xmlns="" id="{D8C3B3E6-76E4-4419-AE1E-FF8E14E0E1C1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xmlns="" id="{48003D2E-5F83-4F68-83AD-44658A55BA51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xmlns="" id="{28B8CDD6-828F-459E-AD52-EC1497E09548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xmlns="" id="{7DC6335E-4EB8-4253-A96F-FE5233C9AE50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xmlns="" id="{4325BFE2-6F6B-4E35-BA21-36D3273BAF4C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xmlns="" id="{F019CB28-CCFB-4B6D-9119-F1C1310F2A06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xmlns="" id="{3EBD4E5E-C7BD-49F9-ADAB-909E252F742C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xmlns="" id="{E43A94E1-B227-496D-AFD8-9CD301E48B90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xmlns="" id="{8822749C-775E-439C-85C9-268B98A666CD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xmlns="" id="{19C985AF-43AC-457A-800E-3B890745E538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69977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xmlns="" id="{858536B0-D90D-4B2E-8CDD-693817B7E813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69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69977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xmlns="" id="{7BB32074-735E-41ED-B0F8-6BD12CA48219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69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69977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xmlns="" id="{8F1D6119-26BB-4238-B59C-7844FB60F7D2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69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69977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xmlns="" id="{0367F028-F3F4-498D-9942-54266652D93E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69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70739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xmlns="" id="{744EA565-CC2A-40C2-822D-3511A4AFD1D6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70739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xmlns="" id="{D81D0883-B175-4AA2-B50C-91220B4538A0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70739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xmlns="" id="{5A861028-524E-4B8B-ACE4-EC28722B7E2A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70739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xmlns="" id="{7F135F1A-9726-4F84-A4A5-A35A665C0947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70358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xmlns="" id="{A8365042-DB04-48BA-B8EC-3CDA20F971D4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70358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xmlns="" id="{8D0A45D6-89F2-4DA6-81CA-E63588958990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70358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xmlns="" id="{485C5A2C-9A81-4488-851A-ACD0130FD344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70358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xmlns="" id="{2511CFD8-68FC-427D-BEFF-0396426370C2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70358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xmlns="" id="{3DB3D8CE-3053-43C8-A176-7AE6BD55114A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70358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xmlns="" id="{2B3209CC-28AC-452A-A9B7-C8D3DE444A1A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70358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xmlns="" id="{B252EE7F-146A-4747-A467-F5091F2F84A3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70358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xmlns="" id="{84138194-232E-4DB9-9BD7-868AD2D7A4A3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xmlns="" id="{19EE5ABD-EFDA-4755-BB91-7B6D4EC5A492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xmlns="" id="{7904839C-3EF3-4D02-AB3C-6E803F1D1F86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xmlns="" id="{F982AF64-A80A-4D2C-AF19-9A7A42058FBA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74041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xmlns="" id="{4B3D189B-9DBD-4B86-AB10-A6581B477CEF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74803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xmlns="" id="{95898427-1FA0-4EAB-94A7-7E79ADE29B2C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74803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xmlns="" id="{4FD005DF-C9EE-4C0F-BC6B-5C4CF755B280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74803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xmlns="" id="{4D0E0D50-12EB-4357-B5E4-E9E7CBF5CEC7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74803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xmlns="" id="{C72C60F2-5DB8-4B1A-98F2-559D95965549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74422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xmlns="" id="{A701CEB3-DE03-4FB8-8F6D-CA1CCB04E8A6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74422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xmlns="" id="{28A9906E-BC67-4750-B4EC-6916DE86DAB8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74422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xmlns="" id="{EF671378-ECF4-4DEB-94E4-36012BEB4F43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74422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xmlns="" id="{ECE9CF13-3F19-4B4A-AA22-B13E29F5E7E4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74422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xmlns="" id="{0177CD9A-4C1D-4886-8591-78FC7FCC8854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74422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xmlns="" id="{5A968D76-96E8-46B3-A097-C609F48F77D8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74422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xmlns="" id="{0667696E-F714-42C3-A0FE-7C09C4B557C5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74422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xmlns="" id="{0F77D6B5-DE97-4407-AB48-0F9A55296ADF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xmlns="" id="{BC438A74-8758-49B6-9694-32B59E961F18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xmlns="" id="{3F72704E-6E16-442B-9647-8D59A20AD883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xmlns="" id="{C9B27627-618A-4BA8-B69C-2B2B66F1353E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105664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xmlns="" id="{1114451D-2DE0-46E1-9395-E813FC39515C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104902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xmlns="" id="{1FE46EAD-BB06-44CE-B44D-78C94A925810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104902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xmlns="" id="{1BE25904-8A2F-4048-A00A-7F283FCACBEE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104902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xmlns="" id="{DF09BA10-46DC-48A8-9D66-A56EA54B7D6F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104902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xmlns="" id="{B5D2F38C-6BDD-4501-A2E4-F53A6D27FD14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xmlns="" id="{B5637C0C-4472-4705-B695-5AC9521ECD63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xmlns="" id="{443013E8-844E-4B59-9558-585CC7BAA793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xmlns="" id="{6F2CCD29-D41F-484D-9B96-22EAB8136FA9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xmlns="" id="{5BED7F78-6BBE-40E8-B165-FDB5D36A983B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xmlns="" id="{A9B23347-1A6A-4268-A05A-44142B38650F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xmlns="" id="{5717C52C-CFB9-4E68-9525-BB38A4925E5C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xmlns="" id="{9A1B1EC5-000B-46EE-918A-A89D0FC59AF4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104521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xmlns="" id="{87DC8A3D-2783-4A5F-942E-D61F64418D20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71501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xmlns="" id="{685E379E-1258-486D-9569-1BD382EAD4FC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71501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xmlns="" id="{F720C958-B443-4857-A653-FF205D97856E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71501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xmlns="" id="{B1E13108-19CD-4B9A-906A-8940BAC69476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71501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xmlns="" id="{17748495-E4C9-4FF9-BADB-AE2B2903291B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xmlns="" id="{C5D45798-318E-42E8-A95F-ED9B4C73329A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xmlns="" id="{9E96C05C-BA34-4C3D-A127-F632710CE518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xmlns="" id="{6A5B7106-F7BB-427B-B26D-ADCE6EA7DC78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72263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xmlns="" id="{28303E83-ADF2-44A3-B7B6-59F6D65981DF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xmlns="" id="{B0198E12-9264-4209-B4D6-38600A295823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xmlns="" id="{077FF3C0-17A4-4939-B089-F36AC9D15759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xmlns="" id="{F5AC88EA-4684-4EB8-814A-066900AD7747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xmlns="" id="{635154EF-BB96-4D6F-9CB9-4C956CB1EABA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xmlns="" id="{11C474CF-DCCA-4B36-A72C-947B1FAC1A2C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xmlns="" id="{2F45117B-D591-4F98-911F-8055DE7E5965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xmlns="" id="{33603DDE-02EE-49F9-A6B9-09C7B45B3D6F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71882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xmlns="" id="{7728E42C-8101-42C4-8D51-A2D9215E3DAB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73533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xmlns="" id="{9EA72A0C-B3D6-45F0-B008-9B0E9E7C70CD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73533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xmlns="" id="{BB732CBA-FA06-4CD8-90A7-9AD757166B6E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73533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xmlns="" id="{BCFD254E-E1AC-4882-AC0C-C7AA3DED07BB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73533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xmlns="" id="{F1179970-2A1B-4737-87B0-2AF8188DEE61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72771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xmlns="" id="{0AD09B5E-1D1D-4D3A-8442-7E26A20B3E71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72771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xmlns="" id="{39FD7B3E-8727-4040-96EA-824EDFC20D3D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72771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xmlns="" id="{DB53FC6B-198C-4DA9-BDD0-2CA4B7D1D5A1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72771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xmlns="" id="{4D85C354-7EF8-4ACA-A795-8126316AEEF9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xmlns="" id="{F0CABAC1-7DA7-4077-BFA1-18EC1CC6B866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xmlns="" id="{A840BC15-84B8-49A7-99F5-294E5E1F25F9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xmlns="" id="{F17521C5-B522-43F1-BD23-F29220BECD88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xmlns="" id="{BB11A355-94E2-44AB-840F-33D4819EC19D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xmlns="" id="{39354079-48E1-49B6-9865-E52BD793B2CC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xmlns="" id="{B96A03E7-692A-4C21-A24A-A58D9AD1C5C8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xmlns="" id="{92BF4CFE-6FC6-4C1F-983C-08376324EE44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72390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xmlns="" id="{82A54AB3-0296-4011-9BDC-0AC8C2F09137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72771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xmlns="" id="{A0F0983B-7092-45C5-9D60-63876F37B63F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72771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xmlns="" id="{2D3368E1-56D6-4AD0-AC8F-C04F2407CE6B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72771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xmlns="" id="{9C01DAD7-3DC3-402F-B51F-9E4585903D34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72771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xmlns="" id="{CFD12207-07E8-4C15-B1DC-3477A7741390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73533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xmlns="" id="{29C36411-691E-4D02-A695-7FEE313A1031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73533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xmlns="" id="{8977A346-25F9-4B7E-83CA-6EE2BF36705B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73533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xmlns="" id="{7A7CB8BF-2624-446B-AB2F-FF7EFC7FE6ED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73533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xmlns="" id="{35D2415A-358E-47E2-AA78-19411C42B397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73152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xmlns="" id="{D142AA4F-C913-4873-931E-34AA5CFB8F63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73152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xmlns="" id="{1047E75D-BAF1-4429-A428-94BACAB6D0BD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73152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xmlns="" id="{CCF0EF18-AD7B-49B7-88A7-4764F9EA6B12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73152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xmlns="" id="{DE6D7FA6-B822-4AA5-AC2F-355EB671A394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73152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xmlns="" id="{E3D6934E-A878-4608-924E-E137A7A5CFE5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73152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xmlns="" id="{7384E04C-B815-470D-A4AF-D5E4EE534747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73152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xmlns="" id="{2A76052C-47A5-406C-AA9A-D7269279C5C8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179070</xdr:colOff>
      <xdr:row>260</xdr:row>
      <xdr:rowOff>73152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xmlns="" id="{A1D1A47C-51F5-4A46-A177-11C59C943C19}"/>
            </a:ext>
          </a:extLst>
        </xdr:cNvPr>
        <xdr:cNvSpPr txBox="1">
          <a:spLocks noChangeArrowheads="1"/>
        </xdr:cNvSpPr>
      </xdr:nvSpPr>
      <xdr:spPr bwMode="auto">
        <a:xfrm>
          <a:off x="15760065" y="809815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xmlns="" id="{D46CF4F2-8424-4348-B403-1E2E4E1F3973}"/>
            </a:ext>
          </a:extLst>
        </xdr:cNvPr>
        <xdr:cNvSpPr txBox="1">
          <a:spLocks noChangeArrowheads="1"/>
        </xdr:cNvSpPr>
      </xdr:nvSpPr>
      <xdr:spPr bwMode="auto">
        <a:xfrm>
          <a:off x="15760065" y="795242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xmlns="" id="{BF1F359C-266F-4940-8B0D-CD5119BB312A}"/>
            </a:ext>
          </a:extLst>
        </xdr:cNvPr>
        <xdr:cNvSpPr txBox="1">
          <a:spLocks noChangeArrowheads="1"/>
        </xdr:cNvSpPr>
      </xdr:nvSpPr>
      <xdr:spPr bwMode="auto">
        <a:xfrm>
          <a:off x="15760065" y="795242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xmlns="" id="{26FD4ACC-5EA7-4557-A6F2-1D3A6414E29C}"/>
            </a:ext>
          </a:extLst>
        </xdr:cNvPr>
        <xdr:cNvSpPr txBox="1">
          <a:spLocks noChangeArrowheads="1"/>
        </xdr:cNvSpPr>
      </xdr:nvSpPr>
      <xdr:spPr bwMode="auto">
        <a:xfrm>
          <a:off x="15760065" y="795242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xmlns="" id="{7EA12872-E6EC-46BF-AA06-9344C95AF11E}"/>
            </a:ext>
          </a:extLst>
        </xdr:cNvPr>
        <xdr:cNvSpPr txBox="1">
          <a:spLocks noChangeArrowheads="1"/>
        </xdr:cNvSpPr>
      </xdr:nvSpPr>
      <xdr:spPr bwMode="auto">
        <a:xfrm>
          <a:off x="15760065" y="795242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xmlns="" id="{7A6505AB-4CDD-4198-91B7-0DC879743E7C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xmlns="" id="{D23BBC25-5E2D-44DF-9F4B-F465414A585C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xmlns="" id="{61EB8F35-94D2-4E3C-B184-FF47ED162635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xmlns="" id="{1A64ED9C-4B0B-48D2-8DB4-4506846700AB}"/>
            </a:ext>
          </a:extLst>
        </xdr:cNvPr>
        <xdr:cNvSpPr txBox="1">
          <a:spLocks noChangeArrowheads="1"/>
        </xdr:cNvSpPr>
      </xdr:nvSpPr>
      <xdr:spPr bwMode="auto">
        <a:xfrm>
          <a:off x="15760065" y="796861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xmlns="" id="{523C8AC1-8465-46E2-A9FD-D67874C0AC0E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xmlns="" id="{182202DD-10C2-42A5-92FA-47E2ED6B4B94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xmlns="" id="{70E2E0FD-1ADB-420E-8A04-7FC0651582FC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xmlns="" id="{CA00EBA6-94C2-4225-BD6E-66651ED14F46}"/>
            </a:ext>
          </a:extLst>
        </xdr:cNvPr>
        <xdr:cNvSpPr txBox="1">
          <a:spLocks noChangeArrowheads="1"/>
        </xdr:cNvSpPr>
      </xdr:nvSpPr>
      <xdr:spPr bwMode="auto">
        <a:xfrm>
          <a:off x="15760065" y="798480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xmlns="" id="{4B8D1E33-5F63-419E-8D35-468E956663C4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xmlns="" id="{671B36EF-2574-4F23-917F-454930F00B00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xmlns="" id="{97078992-A05D-41D3-9C46-991C23293B6B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xmlns="" id="{200FC2C2-F17D-4F68-92A6-FE887640E378}"/>
            </a:ext>
          </a:extLst>
        </xdr:cNvPr>
        <xdr:cNvSpPr txBox="1">
          <a:spLocks noChangeArrowheads="1"/>
        </xdr:cNvSpPr>
      </xdr:nvSpPr>
      <xdr:spPr bwMode="auto">
        <a:xfrm>
          <a:off x="15760065" y="800100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xmlns="" id="{F87030BD-5CEF-4F6C-95E5-5FDE0B5C1A06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xmlns="" id="{38023EC5-DC7A-43B9-ABC3-2B465BF90208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xmlns="" id="{2F24AC75-41F8-417F-B952-A4B65AA7C4C1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xmlns="" id="{AFB1AEC8-53DC-441B-A776-05470D7CADDC}"/>
            </a:ext>
          </a:extLst>
        </xdr:cNvPr>
        <xdr:cNvSpPr txBox="1">
          <a:spLocks noChangeArrowheads="1"/>
        </xdr:cNvSpPr>
      </xdr:nvSpPr>
      <xdr:spPr bwMode="auto">
        <a:xfrm>
          <a:off x="15760065" y="80171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xmlns="" id="{8BC11EA0-3F42-43C1-972D-4CAAB601115E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xmlns="" id="{24A353BB-B33A-41C4-AD8D-D74431D43AE0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xmlns="" id="{FD02B8B6-6B1D-43A0-ACA8-702860E2802D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xmlns="" id="{BBDDF6E0-7298-44A5-BB6D-A4536CEF150E}"/>
            </a:ext>
          </a:extLst>
        </xdr:cNvPr>
        <xdr:cNvSpPr txBox="1">
          <a:spLocks noChangeArrowheads="1"/>
        </xdr:cNvSpPr>
      </xdr:nvSpPr>
      <xdr:spPr bwMode="auto">
        <a:xfrm>
          <a:off x="15760065" y="806577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xmlns="" id="{7CE8AA27-2412-49A8-8244-DE50DD48E142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xmlns="" id="{EFAFD9BB-2E3D-4C68-8000-1426E1F86EEA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xmlns="" id="{731C2F4E-13A8-4927-AF81-E22BEE6AC626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239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xmlns="" id="{35E25423-4347-4C62-8D1F-0311F5122191}"/>
            </a:ext>
          </a:extLst>
        </xdr:cNvPr>
        <xdr:cNvSpPr txBox="1">
          <a:spLocks noChangeArrowheads="1"/>
        </xdr:cNvSpPr>
      </xdr:nvSpPr>
      <xdr:spPr bwMode="auto">
        <a:xfrm>
          <a:off x="15760065" y="808196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1628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xmlns="" id="{601BD1B8-7C3B-453E-8C10-C7475B6B8E70}"/>
            </a:ext>
          </a:extLst>
        </xdr:cNvPr>
        <xdr:cNvSpPr txBox="1">
          <a:spLocks noChangeArrowheads="1"/>
        </xdr:cNvSpPr>
      </xdr:nvSpPr>
      <xdr:spPr bwMode="auto">
        <a:xfrm>
          <a:off x="15760065" y="81305400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1628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xmlns="" id="{A0798C4F-1841-4129-81AE-BB401B22E64F}"/>
            </a:ext>
          </a:extLst>
        </xdr:cNvPr>
        <xdr:cNvSpPr txBox="1">
          <a:spLocks noChangeArrowheads="1"/>
        </xdr:cNvSpPr>
      </xdr:nvSpPr>
      <xdr:spPr bwMode="auto">
        <a:xfrm>
          <a:off x="15760065" y="81305400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1628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xmlns="" id="{293B5F31-6A6E-45F0-8BBF-BBED336CC23F}"/>
            </a:ext>
          </a:extLst>
        </xdr:cNvPr>
        <xdr:cNvSpPr txBox="1">
          <a:spLocks noChangeArrowheads="1"/>
        </xdr:cNvSpPr>
      </xdr:nvSpPr>
      <xdr:spPr bwMode="auto">
        <a:xfrm>
          <a:off x="15760065" y="81305400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260</xdr:row>
      <xdr:rowOff>0</xdr:rowOff>
    </xdr:from>
    <xdr:ext cx="179070" cy="71628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xmlns="" id="{B9ADD057-DB21-4AC0-8A32-6D9105B95B40}"/>
            </a:ext>
          </a:extLst>
        </xdr:cNvPr>
        <xdr:cNvSpPr txBox="1">
          <a:spLocks noChangeArrowheads="1"/>
        </xdr:cNvSpPr>
      </xdr:nvSpPr>
      <xdr:spPr bwMode="auto">
        <a:xfrm>
          <a:off x="15760065" y="81305400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36</xdr:row>
      <xdr:rowOff>0</xdr:rowOff>
    </xdr:from>
    <xdr:to>
      <xdr:col>3</xdr:col>
      <xdr:colOff>461010</xdr:colOff>
      <xdr:row>36</xdr:row>
      <xdr:rowOff>71628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977914D-12AF-4EF9-9A0B-970307D13F4E}"/>
            </a:ext>
          </a:extLst>
        </xdr:cNvPr>
        <xdr:cNvSpPr txBox="1">
          <a:spLocks noChangeArrowheads="1"/>
        </xdr:cNvSpPr>
      </xdr:nvSpPr>
      <xdr:spPr bwMode="auto">
        <a:xfrm>
          <a:off x="15760065" y="6962775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36</xdr:row>
      <xdr:rowOff>0</xdr:rowOff>
    </xdr:from>
    <xdr:to>
      <xdr:col>3</xdr:col>
      <xdr:colOff>461010</xdr:colOff>
      <xdr:row>36</xdr:row>
      <xdr:rowOff>71628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985DDD80-8582-4971-A75E-4EF13031E420}"/>
            </a:ext>
          </a:extLst>
        </xdr:cNvPr>
        <xdr:cNvSpPr txBox="1">
          <a:spLocks noChangeArrowheads="1"/>
        </xdr:cNvSpPr>
      </xdr:nvSpPr>
      <xdr:spPr bwMode="auto">
        <a:xfrm>
          <a:off x="15760065" y="6962775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36</xdr:row>
      <xdr:rowOff>0</xdr:rowOff>
    </xdr:from>
    <xdr:to>
      <xdr:col>3</xdr:col>
      <xdr:colOff>461010</xdr:colOff>
      <xdr:row>36</xdr:row>
      <xdr:rowOff>71628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4FF885F9-ADED-4CA1-A2C5-C88E4E4982D2}"/>
            </a:ext>
          </a:extLst>
        </xdr:cNvPr>
        <xdr:cNvSpPr txBox="1">
          <a:spLocks noChangeArrowheads="1"/>
        </xdr:cNvSpPr>
      </xdr:nvSpPr>
      <xdr:spPr bwMode="auto">
        <a:xfrm>
          <a:off x="15760065" y="6962775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36</xdr:row>
      <xdr:rowOff>0</xdr:rowOff>
    </xdr:from>
    <xdr:to>
      <xdr:col>3</xdr:col>
      <xdr:colOff>461010</xdr:colOff>
      <xdr:row>36</xdr:row>
      <xdr:rowOff>71628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BA1F7D30-E7FA-4D5F-92B3-7ADB77ED1E8B}"/>
            </a:ext>
          </a:extLst>
        </xdr:cNvPr>
        <xdr:cNvSpPr txBox="1">
          <a:spLocks noChangeArrowheads="1"/>
        </xdr:cNvSpPr>
      </xdr:nvSpPr>
      <xdr:spPr bwMode="auto">
        <a:xfrm>
          <a:off x="15760065" y="6962775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71882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03D1153-8984-4BE2-AFFD-38F4B33EC224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71882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328DBC0C-9790-4FBF-AE5F-37D91ED7B1A2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71882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BC02A8C6-0999-46B4-85B9-58314F3A51F6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71882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17CB8299-0552-477C-9C68-482447434E9F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71120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0D1B6209-55B4-492C-A674-3515C6954919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71120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9B62F976-17DB-41DA-B1BD-B69ACFF6225A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71120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BC43D66C-6C18-492F-92E9-498E4129CC28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71120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CA9F71F-5F81-424B-A4C3-09D51D9A8679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1A7314F2-FC06-46D5-AB55-C0329D57E25C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2B42C019-F37D-4AD3-9A83-2D1EADEC6161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xmlns="" id="{95FD3FFC-C7A6-4D25-8D1F-6818C446A83A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xmlns="" id="{0A144D81-C3CD-4759-A7BD-DE19854555AA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39A34BFC-3F5E-48CD-AECB-F9FA1C830013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xmlns="" id="{D63961CD-1A81-4D27-981F-4FD7C8CD2690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xmlns="" id="{39F9EF40-D090-4203-A7E2-334569B1931A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xmlns="" id="{18403CFE-B987-4432-9D03-A62A0BD8C592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xmlns="" id="{88C727E1-2A60-402A-9CCC-49E5E955753D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xmlns="" id="{586B3C42-6CD0-45EF-BEEE-55D8508772D0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xmlns="" id="{5CD11C33-6D14-4BB0-A392-1288FEC17845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xmlns="" id="{069678CE-4AAD-4F53-999F-2FF5B8DB403B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27</xdr:row>
      <xdr:rowOff>0</xdr:rowOff>
    </xdr:from>
    <xdr:to>
      <xdr:col>3</xdr:col>
      <xdr:colOff>461010</xdr:colOff>
      <xdr:row>27</xdr:row>
      <xdr:rowOff>72390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xmlns="" id="{489A3B3B-3636-4E8A-A5B5-429C60CEE1F9}"/>
            </a:ext>
          </a:extLst>
        </xdr:cNvPr>
        <xdr:cNvSpPr txBox="1">
          <a:spLocks noChangeArrowheads="1"/>
        </xdr:cNvSpPr>
      </xdr:nvSpPr>
      <xdr:spPr bwMode="auto">
        <a:xfrm>
          <a:off x="15760065" y="55054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27</xdr:row>
      <xdr:rowOff>0</xdr:rowOff>
    </xdr:from>
    <xdr:to>
      <xdr:col>3</xdr:col>
      <xdr:colOff>461010</xdr:colOff>
      <xdr:row>27</xdr:row>
      <xdr:rowOff>72390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xmlns="" id="{18CAE728-B442-4187-BE24-6EEE866785FF}"/>
            </a:ext>
          </a:extLst>
        </xdr:cNvPr>
        <xdr:cNvSpPr txBox="1">
          <a:spLocks noChangeArrowheads="1"/>
        </xdr:cNvSpPr>
      </xdr:nvSpPr>
      <xdr:spPr bwMode="auto">
        <a:xfrm>
          <a:off x="15760065" y="55054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27</xdr:row>
      <xdr:rowOff>0</xdr:rowOff>
    </xdr:from>
    <xdr:to>
      <xdr:col>3</xdr:col>
      <xdr:colOff>461010</xdr:colOff>
      <xdr:row>27</xdr:row>
      <xdr:rowOff>72390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xmlns="" id="{F6FF4CE9-16D8-4806-A4E1-AA2789BA48F6}"/>
            </a:ext>
          </a:extLst>
        </xdr:cNvPr>
        <xdr:cNvSpPr txBox="1">
          <a:spLocks noChangeArrowheads="1"/>
        </xdr:cNvSpPr>
      </xdr:nvSpPr>
      <xdr:spPr bwMode="auto">
        <a:xfrm>
          <a:off x="15760065" y="55054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27</xdr:row>
      <xdr:rowOff>0</xdr:rowOff>
    </xdr:from>
    <xdr:to>
      <xdr:col>3</xdr:col>
      <xdr:colOff>461010</xdr:colOff>
      <xdr:row>27</xdr:row>
      <xdr:rowOff>72390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xmlns="" id="{17D03A0F-5396-4B6C-88E1-1A05D3DA5309}"/>
            </a:ext>
          </a:extLst>
        </xdr:cNvPr>
        <xdr:cNvSpPr txBox="1">
          <a:spLocks noChangeArrowheads="1"/>
        </xdr:cNvSpPr>
      </xdr:nvSpPr>
      <xdr:spPr bwMode="auto">
        <a:xfrm>
          <a:off x="15760065" y="55054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28</xdr:row>
      <xdr:rowOff>0</xdr:rowOff>
    </xdr:from>
    <xdr:to>
      <xdr:col>3</xdr:col>
      <xdr:colOff>461010</xdr:colOff>
      <xdr:row>28</xdr:row>
      <xdr:rowOff>124968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xmlns="" id="{9199C487-B44E-44D8-B257-5991313939F4}"/>
            </a:ext>
          </a:extLst>
        </xdr:cNvPr>
        <xdr:cNvSpPr txBox="1">
          <a:spLocks noChangeArrowheads="1"/>
        </xdr:cNvSpPr>
      </xdr:nvSpPr>
      <xdr:spPr bwMode="auto">
        <a:xfrm>
          <a:off x="15760065" y="5667375"/>
          <a:ext cx="179070" cy="12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28</xdr:row>
      <xdr:rowOff>0</xdr:rowOff>
    </xdr:from>
    <xdr:to>
      <xdr:col>3</xdr:col>
      <xdr:colOff>461010</xdr:colOff>
      <xdr:row>28</xdr:row>
      <xdr:rowOff>124968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xmlns="" id="{8D59C545-9957-4D1A-87B2-CE104BEC579C}"/>
            </a:ext>
          </a:extLst>
        </xdr:cNvPr>
        <xdr:cNvSpPr txBox="1">
          <a:spLocks noChangeArrowheads="1"/>
        </xdr:cNvSpPr>
      </xdr:nvSpPr>
      <xdr:spPr bwMode="auto">
        <a:xfrm>
          <a:off x="15760065" y="5667375"/>
          <a:ext cx="179070" cy="12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28</xdr:row>
      <xdr:rowOff>0</xdr:rowOff>
    </xdr:from>
    <xdr:to>
      <xdr:col>3</xdr:col>
      <xdr:colOff>461010</xdr:colOff>
      <xdr:row>28</xdr:row>
      <xdr:rowOff>124968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xmlns="" id="{D971EA89-3C46-45D4-BFD6-F8079DDF287C}"/>
            </a:ext>
          </a:extLst>
        </xdr:cNvPr>
        <xdr:cNvSpPr txBox="1">
          <a:spLocks noChangeArrowheads="1"/>
        </xdr:cNvSpPr>
      </xdr:nvSpPr>
      <xdr:spPr bwMode="auto">
        <a:xfrm>
          <a:off x="15760065" y="5667375"/>
          <a:ext cx="179070" cy="12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28</xdr:row>
      <xdr:rowOff>0</xdr:rowOff>
    </xdr:from>
    <xdr:to>
      <xdr:col>3</xdr:col>
      <xdr:colOff>461010</xdr:colOff>
      <xdr:row>28</xdr:row>
      <xdr:rowOff>124968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xmlns="" id="{6732BF45-7198-4273-A99F-1E1785E66424}"/>
            </a:ext>
          </a:extLst>
        </xdr:cNvPr>
        <xdr:cNvSpPr txBox="1">
          <a:spLocks noChangeArrowheads="1"/>
        </xdr:cNvSpPr>
      </xdr:nvSpPr>
      <xdr:spPr bwMode="auto">
        <a:xfrm>
          <a:off x="15760065" y="5667375"/>
          <a:ext cx="179070" cy="12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72263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xmlns="" id="{610E9BEE-5C3B-4B7F-AB6B-68EFD2B88D9E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72263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xmlns="" id="{23418BF3-0311-4F36-B4EF-3D3A4AA01F88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72263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xmlns="" id="{50F73A28-2618-4F8C-9E1E-4CF197F28A44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72263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xmlns="" id="{8F72FDDB-FBEE-4E3E-A709-315E92A323C5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72263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DDCCF212-AB7B-4910-8937-15FF4875826D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72263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xmlns="" id="{266A7DE6-9ADB-4848-8615-D8A9408C18A8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72263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xmlns="" id="{233727E6-8729-4FD3-9DE0-E36B95CEB286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461010</xdr:colOff>
      <xdr:row>29</xdr:row>
      <xdr:rowOff>72263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xmlns="" id="{97BAB183-357C-4569-8933-7E5BB107E5EB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70485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xmlns="" id="{D59D21C4-80D6-4340-8EB0-1B686AA39947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70485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xmlns="" id="{2FAE3467-E84F-4CA8-88A3-86367739AB5A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70485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xmlns="" id="{52695784-DCD9-4C01-98C6-BB7651277682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70485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xmlns="" id="{3EA85ED1-0124-468A-A21E-9BAEE477F27F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69342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xmlns="" id="{6C6B396D-E26E-4D05-92E5-EF05AD28F923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69342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xmlns="" id="{BDD7562F-2011-4258-9638-CBD3C88CB77F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69342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xmlns="" id="{B43DE3B9-8429-4732-873F-A34858EC56E4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69342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xmlns="" id="{7F24CC69-8C92-403F-ADED-C0489693C74C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xmlns="" id="{35C64964-F6B7-4C56-BBC5-D6F9CD98FAD1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xmlns="" id="{CD886BBE-ECE5-423A-A2B8-F00B223CA677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xmlns="" id="{7E8D595B-CEA7-42D1-B5BD-B7EE576E0AF8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xmlns="" id="{D9F6676A-FAFB-4141-A12F-327077082B84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xmlns="" id="{AC1CB1D7-4CFD-48B5-A1D2-A747CE1481BA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xmlns="" id="{04670941-AC13-45B8-B2FE-B2C4FBFB480A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xmlns="" id="{77C03A52-EBA9-448A-AEF2-778452AEAB14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xmlns="" id="{1A007619-6A60-4052-89B3-0AA8B8DD2181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1E57F770-D2BB-4E32-AA1E-AB9A6CADE436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xmlns="" id="{559D0FD5-FB03-4F28-AE3A-9D3CFC6243FA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xmlns="" id="{0FB30FF6-05B2-4D6F-8AF7-95E2ED4FD056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xmlns="" id="{EBBA138F-BF3D-4BEB-A390-9E78BE66720A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xmlns="" id="{CCDD0DBC-D23D-4185-BC62-5F22AA46C2E1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xmlns="" id="{186CA118-CF5B-45A7-80D2-DB0432BBAA87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xmlns="" id="{A23F64B2-DD98-4E63-AFEF-1EE3C21322B8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75184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xmlns="" id="{3F1B3B53-10EA-4134-9472-224F0E5DC6FC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5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xmlns="" id="{77B8B4E5-B02E-4965-871E-D8F75A7635AC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xmlns="" id="{9242F3CC-8FC9-48AD-B3B0-D00CE0988DD5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xmlns="" id="{D8C3B3E6-76E4-4419-AE1E-FF8E14E0E1C1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xmlns="" id="{48003D2E-5F83-4F68-83AD-44658A55BA51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xmlns="" id="{28B8CDD6-828F-459E-AD52-EC1497E09548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xmlns="" id="{7DC6335E-4EB8-4253-A96F-FE5233C9AE50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xmlns="" id="{4325BFE2-6F6B-4E35-BA21-36D3273BAF4C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xmlns="" id="{F019CB28-CCFB-4B6D-9119-F1C1310F2A06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xmlns="" id="{3EBD4E5E-C7BD-49F9-ADAB-909E252F742C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xmlns="" id="{E43A94E1-B227-496D-AFD8-9CD301E48B90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xmlns="" id="{8822749C-775E-439C-85C9-268B98A666CD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xmlns="" id="{19C985AF-43AC-457A-800E-3B890745E538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69977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xmlns="" id="{858536B0-D90D-4B2E-8CDD-693817B7E813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69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69977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xmlns="" id="{7BB32074-735E-41ED-B0F8-6BD12CA48219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69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69977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xmlns="" id="{8F1D6119-26BB-4238-B59C-7844FB60F7D2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69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69977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xmlns="" id="{0367F028-F3F4-498D-9942-54266652D93E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69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70739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xmlns="" id="{744EA565-CC2A-40C2-822D-3511A4AFD1D6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70739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xmlns="" id="{D81D0883-B175-4AA2-B50C-91220B4538A0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70739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xmlns="" id="{5A861028-524E-4B8B-ACE4-EC28722B7E2A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70739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xmlns="" id="{7F135F1A-9726-4F84-A4A5-A35A665C0947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70358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xmlns="" id="{A8365042-DB04-48BA-B8EC-3CDA20F971D4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70358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xmlns="" id="{8D0A45D6-89F2-4DA6-81CA-E63588958990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70358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xmlns="" id="{485C5A2C-9A81-4488-851A-ACD0130FD344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70358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xmlns="" id="{2511CFD8-68FC-427D-BEFF-0396426370C2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70358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xmlns="" id="{3DB3D8CE-3053-43C8-A176-7AE6BD55114A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70358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xmlns="" id="{2B3209CC-28AC-452A-A9B7-C8D3DE444A1A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70358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xmlns="" id="{B252EE7F-146A-4747-A467-F5091F2F84A3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461010</xdr:colOff>
      <xdr:row>30</xdr:row>
      <xdr:rowOff>70358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xmlns="" id="{84138194-232E-4DB9-9BD7-868AD2D7A4A3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0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xmlns="" id="{19EE5ABD-EFDA-4755-BB91-7B6D4EC5A492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xmlns="" id="{7904839C-3EF3-4D02-AB3C-6E803F1D1F86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xmlns="" id="{F982AF64-A80A-4D2C-AF19-9A7A42058FBA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74041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xmlns="" id="{4B3D189B-9DBD-4B86-AB10-A6581B477CEF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74803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xmlns="" id="{95898427-1FA0-4EAB-94A7-7E79ADE29B2C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74803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xmlns="" id="{4FD005DF-C9EE-4C0F-BC6B-5C4CF755B280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74803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xmlns="" id="{4D0E0D50-12EB-4357-B5E4-E9E7CBF5CEC7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74803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xmlns="" id="{C72C60F2-5DB8-4B1A-98F2-559D95965549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74422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xmlns="" id="{A701CEB3-DE03-4FB8-8F6D-CA1CCB04E8A6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74422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xmlns="" id="{28A9906E-BC67-4750-B4EC-6916DE86DAB8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74422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xmlns="" id="{EF671378-ECF4-4DEB-94E4-36012BEB4F43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74422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xmlns="" id="{ECE9CF13-3F19-4B4A-AA22-B13E29F5E7E4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74422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xmlns="" id="{0177CD9A-4C1D-4886-8591-78FC7FCC8854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74422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xmlns="" id="{5A968D76-96E8-46B3-A097-C609F48F77D8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74422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xmlns="" id="{0667696E-F714-42C3-A0FE-7C09C4B557C5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31</xdr:row>
      <xdr:rowOff>0</xdr:rowOff>
    </xdr:from>
    <xdr:to>
      <xdr:col>3</xdr:col>
      <xdr:colOff>461010</xdr:colOff>
      <xdr:row>31</xdr:row>
      <xdr:rowOff>74422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xmlns="" id="{0F77D6B5-DE97-4407-AB48-0F9A55296ADF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xmlns="" id="{BC438A74-8758-49B6-9694-32B59E961F18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xmlns="" id="{3F72704E-6E16-442B-9647-8D59A20AD883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xmlns="" id="{C9B27627-618A-4BA8-B69C-2B2B66F1353E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105664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xmlns="" id="{1114451D-2DE0-46E1-9395-E813FC39515C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5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104902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xmlns="" id="{1FE46EAD-BB06-44CE-B44D-78C94A925810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104902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xmlns="" id="{1BE25904-8A2F-4048-A00A-7F283FCACBEE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104902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xmlns="" id="{DF09BA10-46DC-48A8-9D66-A56EA54B7D6F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104902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xmlns="" id="{B5D2F38C-6BDD-4501-A2E4-F53A6D27FD14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xmlns="" id="{B5637C0C-4472-4705-B695-5AC9521ECD63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xmlns="" id="{443013E8-844E-4B59-9558-585CC7BAA793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xmlns="" id="{6F2CCD29-D41F-484D-9B96-22EAB8136FA9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xmlns="" id="{5BED7F78-6BBE-40E8-B165-FDB5D36A983B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xmlns="" id="{A9B23347-1A6A-4268-A05A-44142B38650F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xmlns="" id="{5717C52C-CFB9-4E68-9525-BB38A4925E5C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xmlns="" id="{9A1B1EC5-000B-46EE-918A-A89D0FC59AF4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32</xdr:row>
      <xdr:rowOff>0</xdr:rowOff>
    </xdr:from>
    <xdr:to>
      <xdr:col>3</xdr:col>
      <xdr:colOff>461010</xdr:colOff>
      <xdr:row>32</xdr:row>
      <xdr:rowOff>104521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xmlns="" id="{87DC8A3D-2783-4A5F-942E-D61F64418D20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10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71501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xmlns="" id="{685E379E-1258-486D-9569-1BD382EAD4FC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71501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xmlns="" id="{F720C958-B443-4857-A653-FF205D97856E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71501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xmlns="" id="{B1E13108-19CD-4B9A-906A-8940BAC69476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71501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xmlns="" id="{17748495-E4C9-4FF9-BADB-AE2B2903291B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72263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xmlns="" id="{C5D45798-318E-42E8-A95F-ED9B4C73329A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72263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xmlns="" id="{9E96C05C-BA34-4C3D-A127-F632710CE518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72263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xmlns="" id="{6A5B7106-F7BB-427B-B26D-ADCE6EA7DC78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72263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xmlns="" id="{28303E83-ADF2-44A3-B7B6-59F6D65981DF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2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xmlns="" id="{B0198E12-9264-4209-B4D6-38600A295823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xmlns="" id="{077FF3C0-17A4-4939-B089-F36AC9D15759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xmlns="" id="{F5AC88EA-4684-4EB8-814A-066900AD7747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xmlns="" id="{635154EF-BB96-4D6F-9CB9-4C956CB1EABA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xmlns="" id="{11C474CF-DCCA-4B36-A72C-947B1FAC1A2C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xmlns="" id="{2F45117B-D591-4F98-911F-8055DE7E5965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xmlns="" id="{33603DDE-02EE-49F9-A6B9-09C7B45B3D6F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33</xdr:row>
      <xdr:rowOff>0</xdr:rowOff>
    </xdr:from>
    <xdr:to>
      <xdr:col>3</xdr:col>
      <xdr:colOff>461010</xdr:colOff>
      <xdr:row>33</xdr:row>
      <xdr:rowOff>71882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xmlns="" id="{7728E42C-8101-42C4-8D51-A2D9215E3DAB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73533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xmlns="" id="{9EA72A0C-B3D6-45F0-B008-9B0E9E7C70CD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73533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xmlns="" id="{BB732CBA-FA06-4CD8-90A7-9AD757166B6E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73533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xmlns="" id="{BCFD254E-E1AC-4882-AC0C-C7AA3DED07BB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73533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xmlns="" id="{F1179970-2A1B-4737-87B0-2AF8188DEE61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72771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xmlns="" id="{0AD09B5E-1D1D-4D3A-8442-7E26A20B3E71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72771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xmlns="" id="{39FD7B3E-8727-4040-96EA-824EDFC20D3D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72771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xmlns="" id="{DB53FC6B-198C-4DA9-BDD0-2CA4B7D1D5A1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72771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xmlns="" id="{4D85C354-7EF8-4ACA-A795-8126316AEEF9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72390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xmlns="" id="{F0CABAC1-7DA7-4077-BFA1-18EC1CC6B866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72390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xmlns="" id="{A840BC15-84B8-49A7-99F5-294E5E1F25F9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72390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xmlns="" id="{F17521C5-B522-43F1-BD23-F29220BECD88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72390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xmlns="" id="{BB11A355-94E2-44AB-840F-33D4819EC19D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72390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xmlns="" id="{39354079-48E1-49B6-9865-E52BD793B2CC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72390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xmlns="" id="{B96A03E7-692A-4C21-A24A-A58D9AD1C5C8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72390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xmlns="" id="{92BF4CFE-6FC6-4C1F-983C-08376324EE44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34</xdr:row>
      <xdr:rowOff>0</xdr:rowOff>
    </xdr:from>
    <xdr:to>
      <xdr:col>3</xdr:col>
      <xdr:colOff>461010</xdr:colOff>
      <xdr:row>34</xdr:row>
      <xdr:rowOff>72390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xmlns="" id="{82A54AB3-0296-4011-9BDC-0AC8C2F09137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72771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xmlns="" id="{A0F0983B-7092-45C5-9D60-63876F37B63F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72771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xmlns="" id="{2D3368E1-56D6-4AD0-AC8F-C04F2407CE6B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72771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xmlns="" id="{9C01DAD7-3DC3-402F-B51F-9E4585903D34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72771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xmlns="" id="{CFD12207-07E8-4C15-B1DC-3477A7741390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73533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xmlns="" id="{29C36411-691E-4D02-A695-7FEE313A1031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73533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xmlns="" id="{8977A346-25F9-4B7E-83CA-6EE2BF36705B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73533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xmlns="" id="{7A7CB8BF-2624-446B-AB2F-FF7EFC7FE6ED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73533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xmlns="" id="{35D2415A-358E-47E2-AA78-19411C42B397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73152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xmlns="" id="{D142AA4F-C913-4873-931E-34AA5CFB8F63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73152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xmlns="" id="{1047E75D-BAF1-4429-A428-94BACAB6D0BD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73152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xmlns="" id="{CCF0EF18-AD7B-49B7-88A7-4764F9EA6B12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73152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xmlns="" id="{DE6D7FA6-B822-4AA5-AC2F-355EB671A394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73152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xmlns="" id="{E3D6934E-A878-4608-924E-E137A7A5CFE5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73152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xmlns="" id="{7384E04C-B815-470D-A4AF-D5E4EE534747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73152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xmlns="" id="{2A76052C-47A5-406C-AA9A-D7269279C5C8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281940</xdr:colOff>
      <xdr:row>35</xdr:row>
      <xdr:rowOff>0</xdr:rowOff>
    </xdr:from>
    <xdr:to>
      <xdr:col>3</xdr:col>
      <xdr:colOff>461010</xdr:colOff>
      <xdr:row>35</xdr:row>
      <xdr:rowOff>73152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xmlns="" id="{A1D1A47C-51F5-4A46-A177-11C59C943C19}"/>
            </a:ext>
          </a:extLst>
        </xdr:cNvPr>
        <xdr:cNvSpPr txBox="1">
          <a:spLocks noChangeArrowheads="1"/>
        </xdr:cNvSpPr>
      </xdr:nvSpPr>
      <xdr:spPr bwMode="auto">
        <a:xfrm>
          <a:off x="15760065" y="6800850"/>
          <a:ext cx="179070" cy="73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281940</xdr:colOff>
      <xdr:row>28</xdr:row>
      <xdr:rowOff>0</xdr:rowOff>
    </xdr:from>
    <xdr:ext cx="179070" cy="7239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xmlns="" id="{D46CF4F2-8424-4348-B403-1E2E4E1F3973}"/>
            </a:ext>
          </a:extLst>
        </xdr:cNvPr>
        <xdr:cNvSpPr txBox="1">
          <a:spLocks noChangeArrowheads="1"/>
        </xdr:cNvSpPr>
      </xdr:nvSpPr>
      <xdr:spPr bwMode="auto">
        <a:xfrm>
          <a:off x="15760065" y="56673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28</xdr:row>
      <xdr:rowOff>0</xdr:rowOff>
    </xdr:from>
    <xdr:ext cx="179070" cy="7239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xmlns="" id="{BF1F359C-266F-4940-8B0D-CD5119BB312A}"/>
            </a:ext>
          </a:extLst>
        </xdr:cNvPr>
        <xdr:cNvSpPr txBox="1">
          <a:spLocks noChangeArrowheads="1"/>
        </xdr:cNvSpPr>
      </xdr:nvSpPr>
      <xdr:spPr bwMode="auto">
        <a:xfrm>
          <a:off x="15760065" y="56673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28</xdr:row>
      <xdr:rowOff>0</xdr:rowOff>
    </xdr:from>
    <xdr:ext cx="179070" cy="7239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xmlns="" id="{26FD4ACC-5EA7-4557-A6F2-1D3A6414E29C}"/>
            </a:ext>
          </a:extLst>
        </xdr:cNvPr>
        <xdr:cNvSpPr txBox="1">
          <a:spLocks noChangeArrowheads="1"/>
        </xdr:cNvSpPr>
      </xdr:nvSpPr>
      <xdr:spPr bwMode="auto">
        <a:xfrm>
          <a:off x="15760065" y="56673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28</xdr:row>
      <xdr:rowOff>0</xdr:rowOff>
    </xdr:from>
    <xdr:ext cx="179070" cy="7239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xmlns="" id="{7EA12872-E6EC-46BF-AA06-9344C95AF11E}"/>
            </a:ext>
          </a:extLst>
        </xdr:cNvPr>
        <xdr:cNvSpPr txBox="1">
          <a:spLocks noChangeArrowheads="1"/>
        </xdr:cNvSpPr>
      </xdr:nvSpPr>
      <xdr:spPr bwMode="auto">
        <a:xfrm>
          <a:off x="15760065" y="56673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29</xdr:row>
      <xdr:rowOff>0</xdr:rowOff>
    </xdr:from>
    <xdr:ext cx="179070" cy="7239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xmlns="" id="{7A6505AB-4CDD-4198-91B7-0DC879743E7C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29</xdr:row>
      <xdr:rowOff>0</xdr:rowOff>
    </xdr:from>
    <xdr:ext cx="179070" cy="7239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xmlns="" id="{D23BBC25-5E2D-44DF-9F4B-F465414A585C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29</xdr:row>
      <xdr:rowOff>0</xdr:rowOff>
    </xdr:from>
    <xdr:ext cx="179070" cy="7239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xmlns="" id="{61EB8F35-94D2-4E3C-B184-FF47ED162635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29</xdr:row>
      <xdr:rowOff>0</xdr:rowOff>
    </xdr:from>
    <xdr:ext cx="179070" cy="7239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xmlns="" id="{1A64ED9C-4B0B-48D2-8DB4-4506846700AB}"/>
            </a:ext>
          </a:extLst>
        </xdr:cNvPr>
        <xdr:cNvSpPr txBox="1">
          <a:spLocks noChangeArrowheads="1"/>
        </xdr:cNvSpPr>
      </xdr:nvSpPr>
      <xdr:spPr bwMode="auto">
        <a:xfrm>
          <a:off x="15760065" y="58293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30</xdr:row>
      <xdr:rowOff>0</xdr:rowOff>
    </xdr:from>
    <xdr:ext cx="179070" cy="7239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xmlns="" id="{523C8AC1-8465-46E2-A9FD-D67874C0AC0E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30</xdr:row>
      <xdr:rowOff>0</xdr:rowOff>
    </xdr:from>
    <xdr:ext cx="179070" cy="7239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xmlns="" id="{182202DD-10C2-42A5-92FA-47E2ED6B4B94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30</xdr:row>
      <xdr:rowOff>0</xdr:rowOff>
    </xdr:from>
    <xdr:ext cx="179070" cy="7239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xmlns="" id="{70E2E0FD-1ADB-420E-8A04-7FC0651582FC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30</xdr:row>
      <xdr:rowOff>0</xdr:rowOff>
    </xdr:from>
    <xdr:ext cx="179070" cy="7239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xmlns="" id="{CA00EBA6-94C2-4225-BD6E-66651ED14F46}"/>
            </a:ext>
          </a:extLst>
        </xdr:cNvPr>
        <xdr:cNvSpPr txBox="1">
          <a:spLocks noChangeArrowheads="1"/>
        </xdr:cNvSpPr>
      </xdr:nvSpPr>
      <xdr:spPr bwMode="auto">
        <a:xfrm>
          <a:off x="15760065" y="59912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31</xdr:row>
      <xdr:rowOff>0</xdr:rowOff>
    </xdr:from>
    <xdr:ext cx="179070" cy="7239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xmlns="" id="{4B8D1E33-5F63-419E-8D35-468E956663C4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31</xdr:row>
      <xdr:rowOff>0</xdr:rowOff>
    </xdr:from>
    <xdr:ext cx="179070" cy="7239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xmlns="" id="{671B36EF-2574-4F23-917F-454930F00B00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31</xdr:row>
      <xdr:rowOff>0</xdr:rowOff>
    </xdr:from>
    <xdr:ext cx="179070" cy="7239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xmlns="" id="{97078992-A05D-41D3-9C46-991C23293B6B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31</xdr:row>
      <xdr:rowOff>0</xdr:rowOff>
    </xdr:from>
    <xdr:ext cx="179070" cy="7239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xmlns="" id="{200FC2C2-F17D-4F68-92A6-FE887640E378}"/>
            </a:ext>
          </a:extLst>
        </xdr:cNvPr>
        <xdr:cNvSpPr txBox="1">
          <a:spLocks noChangeArrowheads="1"/>
        </xdr:cNvSpPr>
      </xdr:nvSpPr>
      <xdr:spPr bwMode="auto">
        <a:xfrm>
          <a:off x="15760065" y="615315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32</xdr:row>
      <xdr:rowOff>0</xdr:rowOff>
    </xdr:from>
    <xdr:ext cx="179070" cy="7239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xmlns="" id="{F87030BD-5CEF-4F6C-95E5-5FDE0B5C1A06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32</xdr:row>
      <xdr:rowOff>0</xdr:rowOff>
    </xdr:from>
    <xdr:ext cx="179070" cy="7239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xmlns="" id="{38023EC5-DC7A-43B9-ABC3-2B465BF90208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32</xdr:row>
      <xdr:rowOff>0</xdr:rowOff>
    </xdr:from>
    <xdr:ext cx="179070" cy="7239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xmlns="" id="{2F24AC75-41F8-417F-B952-A4B65AA7C4C1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32</xdr:row>
      <xdr:rowOff>0</xdr:rowOff>
    </xdr:from>
    <xdr:ext cx="179070" cy="7239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xmlns="" id="{AFB1AEC8-53DC-441B-A776-05470D7CADDC}"/>
            </a:ext>
          </a:extLst>
        </xdr:cNvPr>
        <xdr:cNvSpPr txBox="1">
          <a:spLocks noChangeArrowheads="1"/>
        </xdr:cNvSpPr>
      </xdr:nvSpPr>
      <xdr:spPr bwMode="auto">
        <a:xfrm>
          <a:off x="15760065" y="631507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33</xdr:row>
      <xdr:rowOff>0</xdr:rowOff>
    </xdr:from>
    <xdr:ext cx="179070" cy="7239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xmlns="" id="{8BC11EA0-3F42-43C1-972D-4CAAB601115E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33</xdr:row>
      <xdr:rowOff>0</xdr:rowOff>
    </xdr:from>
    <xdr:ext cx="179070" cy="7239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xmlns="" id="{24A353BB-B33A-41C4-AD8D-D74431D43AE0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33</xdr:row>
      <xdr:rowOff>0</xdr:rowOff>
    </xdr:from>
    <xdr:ext cx="179070" cy="7239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xmlns="" id="{FD02B8B6-6B1D-43A0-ACA8-702860E2802D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33</xdr:row>
      <xdr:rowOff>0</xdr:rowOff>
    </xdr:from>
    <xdr:ext cx="179070" cy="7239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xmlns="" id="{BBDDF6E0-7298-44A5-BB6D-A4536CEF150E}"/>
            </a:ext>
          </a:extLst>
        </xdr:cNvPr>
        <xdr:cNvSpPr txBox="1">
          <a:spLocks noChangeArrowheads="1"/>
        </xdr:cNvSpPr>
      </xdr:nvSpPr>
      <xdr:spPr bwMode="auto">
        <a:xfrm>
          <a:off x="15760065" y="6477000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34</xdr:row>
      <xdr:rowOff>0</xdr:rowOff>
    </xdr:from>
    <xdr:ext cx="179070" cy="7239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xmlns="" id="{7CE8AA27-2412-49A8-8244-DE50DD48E142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34</xdr:row>
      <xdr:rowOff>0</xdr:rowOff>
    </xdr:from>
    <xdr:ext cx="179070" cy="7239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xmlns="" id="{EFAFD9BB-2E3D-4C68-8000-1426E1F86EEA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34</xdr:row>
      <xdr:rowOff>0</xdr:rowOff>
    </xdr:from>
    <xdr:ext cx="179070" cy="7239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xmlns="" id="{731C2F4E-13A8-4927-AF81-E22BEE6AC626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34</xdr:row>
      <xdr:rowOff>0</xdr:rowOff>
    </xdr:from>
    <xdr:ext cx="179070" cy="7239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xmlns="" id="{35E25423-4347-4C62-8D1F-0311F5122191}"/>
            </a:ext>
          </a:extLst>
        </xdr:cNvPr>
        <xdr:cNvSpPr txBox="1">
          <a:spLocks noChangeArrowheads="1"/>
        </xdr:cNvSpPr>
      </xdr:nvSpPr>
      <xdr:spPr bwMode="auto">
        <a:xfrm>
          <a:off x="15760065" y="6638925"/>
          <a:ext cx="179070" cy="72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37</xdr:row>
      <xdr:rowOff>0</xdr:rowOff>
    </xdr:from>
    <xdr:ext cx="179070" cy="71628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xmlns="" id="{601BD1B8-7C3B-453E-8C10-C7475B6B8E70}"/>
            </a:ext>
          </a:extLst>
        </xdr:cNvPr>
        <xdr:cNvSpPr txBox="1">
          <a:spLocks noChangeArrowheads="1"/>
        </xdr:cNvSpPr>
      </xdr:nvSpPr>
      <xdr:spPr bwMode="auto">
        <a:xfrm>
          <a:off x="15760065" y="7124700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37</xdr:row>
      <xdr:rowOff>0</xdr:rowOff>
    </xdr:from>
    <xdr:ext cx="179070" cy="71628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xmlns="" id="{A0798C4F-1841-4129-81AE-BB401B22E64F}"/>
            </a:ext>
          </a:extLst>
        </xdr:cNvPr>
        <xdr:cNvSpPr txBox="1">
          <a:spLocks noChangeArrowheads="1"/>
        </xdr:cNvSpPr>
      </xdr:nvSpPr>
      <xdr:spPr bwMode="auto">
        <a:xfrm>
          <a:off x="15760065" y="7124700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37</xdr:row>
      <xdr:rowOff>0</xdr:rowOff>
    </xdr:from>
    <xdr:ext cx="179070" cy="71628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xmlns="" id="{293B5F31-6A6E-45F0-8BBF-BBED336CC23F}"/>
            </a:ext>
          </a:extLst>
        </xdr:cNvPr>
        <xdr:cNvSpPr txBox="1">
          <a:spLocks noChangeArrowheads="1"/>
        </xdr:cNvSpPr>
      </xdr:nvSpPr>
      <xdr:spPr bwMode="auto">
        <a:xfrm>
          <a:off x="15760065" y="7124700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281940</xdr:colOff>
      <xdr:row>37</xdr:row>
      <xdr:rowOff>0</xdr:rowOff>
    </xdr:from>
    <xdr:ext cx="179070" cy="71628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xmlns="" id="{B9ADD057-DB21-4AC0-8A32-6D9105B95B40}"/>
            </a:ext>
          </a:extLst>
        </xdr:cNvPr>
        <xdr:cNvSpPr txBox="1">
          <a:spLocks noChangeArrowheads="1"/>
        </xdr:cNvSpPr>
      </xdr:nvSpPr>
      <xdr:spPr bwMode="auto">
        <a:xfrm>
          <a:off x="15760065" y="7124700"/>
          <a:ext cx="179070" cy="71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RANK~1/AppData/Local/Temp/&#1055;&#1054;&#1063;&#1058;&#1048;%20&#1043;&#1054;&#1058;&#1054;&#1042;%20&#1055;&#1088;&#1077;&#1081;&#1089;&#1082;&#1091;&#1088;&#1072;&#1085;&#1090;%20&#1083;&#1072;&#1073;&#1086;&#1088;&#1072;&#1090;&#1086;&#1088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ейскуранта"/>
      <sheetName val="для прейскуранта, 2"/>
      <sheetName val="для приказа отчислений"/>
      <sheetName val="Объединенный прейскурант"/>
    </sheetNames>
    <sheetDataSet>
      <sheetData sheetId="0" refreshError="1">
        <row r="2">
          <cell r="F2" t="str">
            <v>Приложение 4</v>
          </cell>
        </row>
        <row r="3">
          <cell r="F3" t="str">
            <v>к приказу</v>
          </cell>
        </row>
        <row r="4">
          <cell r="F4" t="str">
            <v>КГБУЗ «Консультативно-</v>
          </cell>
        </row>
        <row r="5">
          <cell r="F5" t="str">
            <v>диагностический центр Алтайского</v>
          </cell>
        </row>
        <row r="6">
          <cell r="F6" t="str">
            <v>края»</v>
          </cell>
        </row>
        <row r="7">
          <cell r="F7" t="str">
            <v>от __________ № _________</v>
          </cell>
        </row>
        <row r="11">
          <cell r="C11" t="str">
            <v>ПРЕЙСКУРАНТ</v>
          </cell>
        </row>
        <row r="12">
          <cell r="C12" t="str">
            <v>на платные медицинские услуги, оказываемые</v>
          </cell>
        </row>
        <row r="13">
          <cell r="C13" t="str">
            <v>лабораториями</v>
          </cell>
        </row>
        <row r="14">
          <cell r="C14" t="str">
            <v>КГБУЗ "Консультативно - диагностический центр Алтайского края"</v>
          </cell>
        </row>
        <row r="16">
          <cell r="B16" t="str">
            <v>Вн. код</v>
          </cell>
          <cell r="C16" t="str">
            <v>Код услуги</v>
          </cell>
          <cell r="D16" t="str">
            <v>Наименование услуги</v>
          </cell>
          <cell r="E16" t="str">
            <v>Вн. наименование</v>
          </cell>
          <cell r="F16" t="str">
            <v>Единица измерения</v>
          </cell>
        </row>
        <row r="18">
          <cell r="C18" t="str">
            <v>Лабораторная диагностика</v>
          </cell>
        </row>
        <row r="19">
          <cell r="C19" t="str">
            <v>Биохимические исследования</v>
          </cell>
        </row>
        <row r="20">
          <cell r="C20" t="str">
            <v>Белки и аминокислоты</v>
          </cell>
        </row>
        <row r="21">
          <cell r="B21">
            <v>63624</v>
          </cell>
          <cell r="C21" t="str">
            <v>А09.05.009</v>
          </cell>
          <cell r="D21" t="str">
            <v>Исследование уровня C-реактивного белка в сыворотке крови</v>
          </cell>
          <cell r="E21" t="str">
            <v>Количественное определение СРБ.</v>
          </cell>
          <cell r="F21" t="str">
            <v>1 исследование</v>
          </cell>
        </row>
        <row r="22">
          <cell r="B22">
            <v>63208</v>
          </cell>
          <cell r="C22" t="str">
            <v>А09.05.010</v>
          </cell>
          <cell r="D22" t="str">
            <v>Исследование уровня общего белка в крови</v>
          </cell>
          <cell r="E22" t="str">
            <v>Общий белок</v>
          </cell>
          <cell r="F22" t="str">
            <v>1 исследование</v>
          </cell>
        </row>
        <row r="23">
          <cell r="B23">
            <v>63201</v>
          </cell>
          <cell r="C23" t="str">
            <v>А09.05.011</v>
          </cell>
          <cell r="D23" t="str">
            <v>Исследование уровня альбумина в крови</v>
          </cell>
          <cell r="E23" t="str">
            <v>Альбумин</v>
          </cell>
          <cell r="F23" t="str">
            <v>1 исследование</v>
          </cell>
        </row>
        <row r="24">
          <cell r="B24">
            <v>63219</v>
          </cell>
          <cell r="C24" t="str">
            <v>А09.05.013</v>
          </cell>
          <cell r="D24" t="str">
            <v>Определение альбумин/глобулинового соотношения в крови</v>
          </cell>
          <cell r="E24" t="str">
            <v xml:space="preserve">Фракции протеинов в сыворотке крови </v>
          </cell>
          <cell r="F24" t="str">
            <v>1 исследование</v>
          </cell>
        </row>
        <row r="25">
          <cell r="B25">
            <v>63509</v>
          </cell>
          <cell r="C25" t="str">
            <v>А09.05.017</v>
          </cell>
          <cell r="D25" t="str">
            <v>Исследование уровня мочевины в крови</v>
          </cell>
          <cell r="E25" t="str">
            <v>Мочевина</v>
          </cell>
          <cell r="F25" t="str">
            <v>1 исследование</v>
          </cell>
        </row>
        <row r="26">
          <cell r="B26">
            <v>63510</v>
          </cell>
          <cell r="C26" t="str">
            <v>А09.05.018</v>
          </cell>
          <cell r="D26" t="str">
            <v>Исследование уровня мочевой кислоты в крови</v>
          </cell>
          <cell r="E26" t="str">
            <v xml:space="preserve">Мочевая кислота </v>
          </cell>
          <cell r="F26" t="str">
            <v>1 исследование</v>
          </cell>
        </row>
        <row r="27">
          <cell r="B27">
            <v>63506</v>
          </cell>
          <cell r="C27" t="str">
            <v>А09.05.020</v>
          </cell>
          <cell r="D27" t="str">
            <v>Исследование уровня креатинина в крови</v>
          </cell>
          <cell r="E27" t="str">
            <v>Креатинин</v>
          </cell>
          <cell r="F27" t="str">
            <v>1 исследование</v>
          </cell>
        </row>
        <row r="28">
          <cell r="B28">
            <v>63223</v>
          </cell>
          <cell r="C28" t="str">
            <v>А09.05.077</v>
          </cell>
          <cell r="D28" t="str">
            <v>Исследование уровня церулоплазмина в крови</v>
          </cell>
          <cell r="E28" t="str">
            <v>Церулоплазмин</v>
          </cell>
          <cell r="F28" t="str">
            <v>1 исследование</v>
          </cell>
        </row>
        <row r="29">
          <cell r="B29">
            <v>63221</v>
          </cell>
          <cell r="C29" t="str">
            <v>А09.05.193</v>
          </cell>
          <cell r="D29" t="str">
            <v>Исследование уровня тропонинов I, T в крови</v>
          </cell>
          <cell r="E29" t="str">
            <v>Тропонин</v>
          </cell>
          <cell r="F29" t="str">
            <v>1 исследование</v>
          </cell>
        </row>
        <row r="30">
          <cell r="B30">
            <v>62481</v>
          </cell>
          <cell r="C30" t="str">
            <v>А09.05.203</v>
          </cell>
          <cell r="D30" t="str">
            <v>Исследование уровня ингибина B в крови</v>
          </cell>
          <cell r="E30" t="str">
            <v>Ингибин В</v>
          </cell>
          <cell r="F30" t="str">
            <v>1 исследование</v>
          </cell>
        </row>
        <row r="31">
          <cell r="B31">
            <v>62484</v>
          </cell>
          <cell r="C31" t="str">
            <v>А09.05.247</v>
          </cell>
          <cell r="D31" t="str">
            <v>Исследование уровня растворимого фрагмента цитокератина 19 (CYFRA 21.1) в крови</v>
          </cell>
          <cell r="E31" t="str">
            <v>Исслед.уровня опухолеассоциированного антигена CYFRA 21-1 в крови</v>
          </cell>
          <cell r="F31" t="str">
            <v>1 исследование</v>
          </cell>
        </row>
        <row r="32">
          <cell r="C32" t="str">
            <v>Витамины</v>
          </cell>
        </row>
        <row r="33">
          <cell r="B33">
            <v>62486</v>
          </cell>
          <cell r="C33" t="str">
            <v>А09.05.080</v>
          </cell>
          <cell r="D33" t="str">
            <v>Исследование уровня фолиевой кислоты в сыворотке крови</v>
          </cell>
          <cell r="E33" t="str">
            <v>Фолиевая кислота (в сыворотке крови)</v>
          </cell>
          <cell r="F33" t="str">
            <v>1 исследование</v>
          </cell>
        </row>
        <row r="34">
          <cell r="B34">
            <v>62450</v>
          </cell>
          <cell r="C34" t="str">
            <v>А09.05.235</v>
          </cell>
          <cell r="D34" t="str">
            <v>Исследование уровня 25-ОН витамина Д в крови</v>
          </cell>
          <cell r="E34" t="str">
            <v>Определение 25-OH-Витамин Д</v>
          </cell>
          <cell r="F34" t="str">
            <v>1 исследование</v>
          </cell>
        </row>
        <row r="35">
          <cell r="B35">
            <v>62487</v>
          </cell>
          <cell r="C35" t="str">
            <v>А12.06.060</v>
          </cell>
          <cell r="D35" t="str">
            <v>Определение уровня витамина В12 (цианокобаламин) в крови</v>
          </cell>
          <cell r="E35" t="str">
            <v xml:space="preserve">Витамин В12 (цианокобаламин) в крови </v>
          </cell>
          <cell r="F35" t="str">
            <v>1 исследование</v>
          </cell>
        </row>
        <row r="36">
          <cell r="C36" t="str">
            <v>Глюкоза и метаболиты</v>
          </cell>
        </row>
        <row r="37">
          <cell r="B37">
            <v>63507</v>
          </cell>
          <cell r="C37" t="str">
            <v>А09.05.023</v>
          </cell>
          <cell r="D37" t="str">
            <v>Исследование уровня глюкозы в крови</v>
          </cell>
          <cell r="E37" t="str">
            <v>Глюкоза</v>
          </cell>
          <cell r="F37" t="str">
            <v>1 исследование</v>
          </cell>
        </row>
        <row r="38">
          <cell r="B38">
            <v>63212</v>
          </cell>
          <cell r="C38" t="str">
            <v>А09.05.083</v>
          </cell>
          <cell r="D38" t="str">
            <v>Исследование уровня гликированного гемоглобина в крови</v>
          </cell>
          <cell r="E38" t="str">
            <v>Гемоглобин гликозилированный</v>
          </cell>
          <cell r="F38" t="str">
            <v>1 исследование</v>
          </cell>
        </row>
        <row r="39">
          <cell r="B39">
            <v>63607</v>
          </cell>
          <cell r="C39" t="str">
            <v>А12.22.005</v>
          </cell>
          <cell r="D39" t="str">
            <v>Проведение глюкозотолерантного теста</v>
          </cell>
          <cell r="E39" t="str">
            <v>Глюкозотолеpантный тест (метод сухой химии)</v>
          </cell>
          <cell r="F39" t="str">
            <v>1 исследование</v>
          </cell>
        </row>
        <row r="40">
          <cell r="C40" t="str">
            <v>Желчные пигменты и кислоты</v>
          </cell>
        </row>
        <row r="41">
          <cell r="B41">
            <v>63501</v>
          </cell>
          <cell r="C41" t="str">
            <v>А09.05.021</v>
          </cell>
          <cell r="D41" t="str">
            <v>Исследование уровня общего билирубина в крови</v>
          </cell>
          <cell r="E41" t="str">
            <v>Билиpубин общий</v>
          </cell>
          <cell r="F41" t="str">
            <v>1 исследование</v>
          </cell>
        </row>
        <row r="42">
          <cell r="B42">
            <v>63502</v>
          </cell>
          <cell r="C42" t="str">
            <v>А09.05.022</v>
          </cell>
          <cell r="D42" t="str">
            <v>Исследование уровня свободного и связанного билирубина в крови</v>
          </cell>
          <cell r="E42" t="str">
            <v>Билиpубин конъюгированный</v>
          </cell>
          <cell r="F42" t="str">
            <v>1 исследование</v>
          </cell>
        </row>
        <row r="43">
          <cell r="C43" t="str">
            <v>Кардиоспецифичные белки</v>
          </cell>
        </row>
        <row r="44">
          <cell r="B44">
            <v>62453</v>
          </cell>
          <cell r="C44" t="str">
            <v>А09.05.256</v>
          </cell>
          <cell r="D44" t="str">
            <v>Исследование уровня N-терминального фрагмента натрийуретического пропептида мозгового (NT-proBNP) в крови</v>
          </cell>
          <cell r="E44" t="str">
            <v>Мозговой натрийуретический пептид</v>
          </cell>
          <cell r="F44" t="str">
            <v>1 исследование</v>
          </cell>
        </row>
        <row r="45">
          <cell r="C45" t="str">
            <v>Липиды</v>
          </cell>
        </row>
        <row r="46">
          <cell r="B46">
            <v>63505</v>
          </cell>
          <cell r="C46" t="str">
            <v>А09.05.004</v>
          </cell>
          <cell r="D46" t="str">
            <v>Исследование уровня холестерина липопротеинов высокой плотности в крови</v>
          </cell>
          <cell r="E46" t="str">
            <v>Холестеpин ЛПВП</v>
          </cell>
          <cell r="F46" t="str">
            <v>1 исследование</v>
          </cell>
        </row>
        <row r="47">
          <cell r="B47">
            <v>63220</v>
          </cell>
          <cell r="C47" t="str">
            <v>А09.05.006</v>
          </cell>
          <cell r="D47" t="str">
            <v>Исследование уровня миоглобина в крови</v>
          </cell>
          <cell r="E47" t="str">
            <v>Миоглобин</v>
          </cell>
          <cell r="F47" t="str">
            <v>1 исследование</v>
          </cell>
        </row>
        <row r="48">
          <cell r="B48">
            <v>63508</v>
          </cell>
          <cell r="C48" t="str">
            <v>А09.05.025</v>
          </cell>
          <cell r="D48" t="str">
            <v>Исследование уровня триглицеридов в крови</v>
          </cell>
          <cell r="E48" t="str">
            <v>Триглицеpиды (ТГ)</v>
          </cell>
          <cell r="F48" t="str">
            <v>1 исследование</v>
          </cell>
        </row>
        <row r="49">
          <cell r="B49">
            <v>63503</v>
          </cell>
          <cell r="C49" t="str">
            <v>А09.05.026</v>
          </cell>
          <cell r="D49" t="str">
            <v>Исследование уровня холестерина в крови</v>
          </cell>
          <cell r="E49" t="str">
            <v xml:space="preserve">Холестеpин общий </v>
          </cell>
          <cell r="F49" t="str">
            <v>1 исследование</v>
          </cell>
        </row>
        <row r="50">
          <cell r="B50">
            <v>63522</v>
          </cell>
          <cell r="C50" t="str">
            <v>А09.05.028</v>
          </cell>
          <cell r="D50" t="str">
            <v>Исследование уровня холестерина липопротеинов низкой плотности</v>
          </cell>
          <cell r="E50" t="str">
            <v xml:space="preserve">Холестеpин низкой плотности-LDL </v>
          </cell>
          <cell r="F50" t="str">
            <v>1 исследование</v>
          </cell>
        </row>
        <row r="51">
          <cell r="B51">
            <v>63517</v>
          </cell>
          <cell r="C51" t="str">
            <v>В03.016.005</v>
          </cell>
          <cell r="D51" t="str">
            <v>Анализ крови по оценке нарушений липидного обмена биохимический</v>
          </cell>
          <cell r="E51" t="str">
            <v>Липидограмма</v>
          </cell>
          <cell r="F51" t="str">
            <v>1 исследование</v>
          </cell>
        </row>
        <row r="52">
          <cell r="C52" t="str">
            <v>Маркеры аутоиммунных заболеваний</v>
          </cell>
        </row>
        <row r="53">
          <cell r="B53">
            <v>61110</v>
          </cell>
          <cell r="C53" t="str">
            <v>А11.30.020</v>
          </cell>
          <cell r="D53" t="str">
            <v>Инсеминация ооцитов и чистка от кумулюса</v>
          </cell>
          <cell r="E53" t="str">
            <v>Инсеминация ооцитов и чистка от кумулюса</v>
          </cell>
          <cell r="F53" t="str">
            <v>1 исследование</v>
          </cell>
        </row>
        <row r="54">
          <cell r="B54">
            <v>62619</v>
          </cell>
          <cell r="C54" t="str">
            <v>А12.06.001</v>
          </cell>
          <cell r="D54" t="str">
            <v>Исследование популяций лимфоцитов</v>
          </cell>
          <cell r="E54" t="str">
            <v>Исследование популяций лимфоцитов</v>
          </cell>
          <cell r="F54" t="str">
            <v>1 исследование</v>
          </cell>
        </row>
        <row r="55">
          <cell r="B55">
            <v>62902</v>
          </cell>
          <cell r="C55" t="str">
            <v>А12.06.010</v>
          </cell>
          <cell r="D55" t="str">
            <v>Определение содержания антител к антигенам ядра клетки и ДНК</v>
          </cell>
          <cell r="E55" t="str">
            <v>Антитела к ДНК (нативн.денативн.)</v>
          </cell>
          <cell r="F55" t="str">
            <v>1 исследование</v>
          </cell>
        </row>
        <row r="56">
          <cell r="B56">
            <v>62620</v>
          </cell>
          <cell r="C56" t="str">
            <v>А12.06.010.002</v>
          </cell>
          <cell r="D56" t="str">
            <v>Определение содержания антител к ДНК денатурированной</v>
          </cell>
          <cell r="E56" t="str">
            <v>Антитела к ДНК денатурированной</v>
          </cell>
          <cell r="F56" t="str">
            <v>1 исследование</v>
          </cell>
        </row>
        <row r="57">
          <cell r="B57">
            <v>62609</v>
          </cell>
          <cell r="C57" t="str">
            <v>А12.06.019</v>
          </cell>
          <cell r="D57" t="str">
            <v>Определение содержания ревматоидного фактора в крови</v>
          </cell>
          <cell r="E57" t="str">
            <v>Ревматоидный фактор</v>
          </cell>
          <cell r="F57" t="str">
            <v>1 исследование</v>
          </cell>
        </row>
        <row r="58">
          <cell r="B58">
            <v>62913</v>
          </cell>
          <cell r="C58" t="str">
            <v>А12.06.029</v>
          </cell>
          <cell r="D58" t="str">
            <v>Определение содержания антител к кардиолипину в крови</v>
          </cell>
          <cell r="E58" t="str">
            <v>Антитела к кардиолипину</v>
          </cell>
          <cell r="F58" t="str">
            <v>1 исследование</v>
          </cell>
        </row>
        <row r="59">
          <cell r="B59">
            <v>62114</v>
          </cell>
          <cell r="C59" t="str">
            <v>А12.06.046</v>
          </cell>
          <cell r="D59" t="str">
            <v>Определение содержания антител к рецептору тиреотропного гормона (ТТГ) в крови</v>
          </cell>
          <cell r="E59" t="str">
            <v>Определение антител к рецепторам ТТГ</v>
          </cell>
          <cell r="F59" t="str">
            <v>1 исследование</v>
          </cell>
        </row>
        <row r="60">
          <cell r="B60">
            <v>62441</v>
          </cell>
          <cell r="C60" t="str">
            <v>А12.06.051</v>
          </cell>
          <cell r="D60" t="str">
            <v>Определение содержания антител к бета-2-гликопротеину в крови</v>
          </cell>
          <cell r="E60" t="str">
            <v>Антитела к B2-гликопротеину</v>
          </cell>
          <cell r="F60" t="str">
            <v>1 исследование</v>
          </cell>
        </row>
        <row r="61">
          <cell r="B61">
            <v>62915</v>
          </cell>
          <cell r="C61" t="str">
            <v>А12.06.052</v>
          </cell>
          <cell r="D61" t="str">
            <v>Определение содержания антител к циклическому цитрулиновому пептиду (анти-CCP) в крови</v>
          </cell>
          <cell r="E61" t="str">
            <v xml:space="preserve">Антитела к циклическому цитрулиновому пептиду (CCP) </v>
          </cell>
          <cell r="F61" t="str">
            <v>1 исследование</v>
          </cell>
        </row>
        <row r="62">
          <cell r="B62">
            <v>62904</v>
          </cell>
          <cell r="C62" t="str">
            <v>А12.06.055</v>
          </cell>
          <cell r="D62" t="str">
            <v>Определение содержания антител к глиадину в крови</v>
          </cell>
          <cell r="E62" t="str">
            <v>Антитела к глиадину (IgA, IgG)</v>
          </cell>
          <cell r="F62" t="str">
            <v>1 исследование</v>
          </cell>
        </row>
        <row r="63">
          <cell r="B63">
            <v>62921</v>
          </cell>
          <cell r="C63" t="str">
            <v>А12.06.056</v>
          </cell>
          <cell r="D63" t="str">
            <v>Определение содержания антител к тканевой трансглютаминазе в крови</v>
          </cell>
          <cell r="E63" t="str">
            <v xml:space="preserve">Антитела к тканевой трансглутаминазе IgG, IgA </v>
          </cell>
          <cell r="F63" t="str">
            <v>1 исследование</v>
          </cell>
        </row>
        <row r="64">
          <cell r="B64">
            <v>62905</v>
          </cell>
          <cell r="C64" t="str">
            <v>А12.06.062</v>
          </cell>
          <cell r="D64" t="str">
            <v>Определение содержания антител к цитруллинированному виментину в крови</v>
          </cell>
          <cell r="E64" t="str">
            <v xml:space="preserve">Антитела к цитруллинированному виментину </v>
          </cell>
          <cell r="F64" t="str">
            <v>1 исследование</v>
          </cell>
        </row>
        <row r="65">
          <cell r="C65" t="str">
            <v>Маркеры воспаления</v>
          </cell>
        </row>
        <row r="66">
          <cell r="B66">
            <v>63624</v>
          </cell>
          <cell r="C66" t="str">
            <v>А09.05.009</v>
          </cell>
          <cell r="D66" t="str">
            <v>Исследование уровня C-реактивного белка в сыворотке крови</v>
          </cell>
          <cell r="E66" t="str">
            <v>Количественное определение СРБ.</v>
          </cell>
          <cell r="F66" t="str">
            <v>1 исследование</v>
          </cell>
        </row>
        <row r="67">
          <cell r="B67">
            <v>62618</v>
          </cell>
          <cell r="C67" t="str">
            <v>А12.05.010</v>
          </cell>
          <cell r="D67" t="str">
            <v>Определение HLA-антигенов (мутация HLA B 27 (ревматоидный артрит)</v>
          </cell>
          <cell r="E67" t="str">
            <v>HLA B27 cкрининг (ИФА)</v>
          </cell>
          <cell r="F67" t="str">
            <v>1 исследование</v>
          </cell>
        </row>
        <row r="68">
          <cell r="B68">
            <v>62610</v>
          </cell>
          <cell r="C68" t="str">
            <v>А12.06.015</v>
          </cell>
          <cell r="D68" t="str">
            <v>Определение антистрептолизина-О в сыворотке крови</v>
          </cell>
          <cell r="E68" t="str">
            <v>Анти-О-стрептолизин</v>
          </cell>
          <cell r="F68" t="str">
            <v>1 исследование</v>
          </cell>
        </row>
        <row r="69">
          <cell r="C69" t="str">
            <v>Микроэлементы</v>
          </cell>
        </row>
        <row r="70">
          <cell r="B70">
            <v>63404</v>
          </cell>
          <cell r="C70" t="str">
            <v>А09.05.007</v>
          </cell>
          <cell r="D70" t="str">
            <v>Исследование уровня железа сыворотки крови</v>
          </cell>
          <cell r="E70" t="str">
            <v>Железо</v>
          </cell>
          <cell r="F70" t="str">
            <v>1 исследование</v>
          </cell>
        </row>
        <row r="71">
          <cell r="B71">
            <v>63409</v>
          </cell>
          <cell r="C71" t="str">
            <v>А09.05.030</v>
          </cell>
          <cell r="D71" t="str">
            <v>Исследование уровня натрия в крови</v>
          </cell>
          <cell r="E71" t="str">
            <v>Натpий ISE</v>
          </cell>
          <cell r="F71" t="str">
            <v>1 исследование</v>
          </cell>
        </row>
        <row r="72">
          <cell r="B72">
            <v>63407</v>
          </cell>
          <cell r="C72" t="str">
            <v>А09.05.031</v>
          </cell>
          <cell r="D72" t="str">
            <v>Исследование уровня калия в крови</v>
          </cell>
          <cell r="E72" t="str">
            <v>Калий ISE</v>
          </cell>
          <cell r="F72" t="str">
            <v>1 исследование</v>
          </cell>
        </row>
        <row r="73">
          <cell r="B73">
            <v>63401</v>
          </cell>
          <cell r="C73" t="str">
            <v>А09.05.032</v>
          </cell>
          <cell r="D73" t="str">
            <v>Исследование уровня общего кальция в крови</v>
          </cell>
          <cell r="E73" t="str">
            <v>Кальций</v>
          </cell>
          <cell r="F73" t="str">
            <v>1 исследование</v>
          </cell>
        </row>
        <row r="74">
          <cell r="B74">
            <v>63406</v>
          </cell>
          <cell r="C74" t="str">
            <v>А09.05.033</v>
          </cell>
          <cell r="D74" t="str">
            <v>Исследование уровня неорганического фосфора в крови</v>
          </cell>
          <cell r="E74" t="str">
            <v>Фосфат неоpганический</v>
          </cell>
          <cell r="F74" t="str">
            <v>1 исследование</v>
          </cell>
        </row>
        <row r="75">
          <cell r="B75">
            <v>63402</v>
          </cell>
          <cell r="C75" t="str">
            <v>А09.05.034</v>
          </cell>
          <cell r="D75" t="str">
            <v>Исследование уровня хлоридов в крови</v>
          </cell>
          <cell r="E75" t="str">
            <v>Хлоpиды ISE</v>
          </cell>
          <cell r="F75" t="str">
            <v>1 исследование</v>
          </cell>
        </row>
        <row r="76">
          <cell r="B76">
            <v>63405</v>
          </cell>
          <cell r="C76" t="str">
            <v>А09.05.127</v>
          </cell>
          <cell r="D76" t="str">
            <v>Исследование уровня общего магния в сыворотке крови</v>
          </cell>
          <cell r="E76" t="str">
            <v>Магний</v>
          </cell>
          <cell r="F76" t="str">
            <v>1 исследование</v>
          </cell>
        </row>
        <row r="77">
          <cell r="B77">
            <v>63403</v>
          </cell>
          <cell r="C77" t="str">
            <v>А09.05.206</v>
          </cell>
          <cell r="D77" t="str">
            <v>Исследование уровня ионизированного кальция в крови</v>
          </cell>
          <cell r="E77" t="str">
            <v>Кальций ионизированный</v>
          </cell>
          <cell r="F77" t="str">
            <v>1 исследование</v>
          </cell>
        </row>
        <row r="78">
          <cell r="B78">
            <v>63411</v>
          </cell>
          <cell r="C78" t="str">
            <v>А09.05.273</v>
          </cell>
          <cell r="D78" t="str">
            <v>Исследование уровня меди в крови</v>
          </cell>
          <cell r="E78" t="str">
            <v>Медь</v>
          </cell>
          <cell r="F78" t="str">
            <v>1 исследование</v>
          </cell>
        </row>
        <row r="79">
          <cell r="C79" t="str">
            <v>Обмен железа</v>
          </cell>
        </row>
        <row r="80">
          <cell r="B80">
            <v>63209</v>
          </cell>
          <cell r="C80" t="str">
            <v>А09.05.008</v>
          </cell>
          <cell r="D80" t="str">
            <v>Исследование уровня трансферрина сыворотки крови</v>
          </cell>
          <cell r="E80" t="str">
            <v>Тpансфеppин</v>
          </cell>
          <cell r="F80" t="str">
            <v>1 исследование</v>
          </cell>
        </row>
        <row r="81">
          <cell r="B81">
            <v>62454</v>
          </cell>
          <cell r="C81" t="str">
            <v>А09.05.076</v>
          </cell>
          <cell r="D81" t="str">
            <v>Исследование уровня ферритина в крови</v>
          </cell>
          <cell r="E81" t="str">
            <v>Ферритин (ИХА)</v>
          </cell>
          <cell r="F81" t="str">
            <v>1 исследование</v>
          </cell>
        </row>
        <row r="82">
          <cell r="B82">
            <v>63223</v>
          </cell>
          <cell r="C82" t="str">
            <v>А09.05.077</v>
          </cell>
          <cell r="D82" t="str">
            <v>Исследование уровня церулоплазмина в крови</v>
          </cell>
          <cell r="E82" t="str">
            <v>Церулоплазмин</v>
          </cell>
          <cell r="F82" t="str">
            <v>1 исследование</v>
          </cell>
        </row>
        <row r="83">
          <cell r="B83">
            <v>63224</v>
          </cell>
          <cell r="C83" t="str">
            <v>А12.05.011</v>
          </cell>
          <cell r="D83" t="str">
            <v>Исследование железосвязывающей способности сыворотки</v>
          </cell>
          <cell r="E83" t="str">
            <v>НЖСС (ненасыщенная железосвязывающая способность)</v>
          </cell>
          <cell r="F83" t="str">
            <v>1 исследование</v>
          </cell>
        </row>
        <row r="84">
          <cell r="C84" t="str">
            <v>Онкомаркеры</v>
          </cell>
        </row>
        <row r="85">
          <cell r="B85">
            <v>63215</v>
          </cell>
          <cell r="C85" t="str">
            <v>А09.05.106.001</v>
          </cell>
          <cell r="D85" t="str">
            <v>Исследование моноклональности иммуноглобулинов в крови методов иммунофиксации</v>
          </cell>
          <cell r="E85" t="str">
            <v>Иммунофиксация</v>
          </cell>
          <cell r="F85" t="str">
            <v>1 исследование</v>
          </cell>
        </row>
        <row r="86">
          <cell r="B86">
            <v>62415</v>
          </cell>
          <cell r="C86" t="str">
            <v>А09.05.139</v>
          </cell>
          <cell r="D86" t="str">
            <v>Исследование уровня 17-гидроксипрогестерона в крови</v>
          </cell>
          <cell r="E86" t="str">
            <v>17-OH прогестерон</v>
          </cell>
          <cell r="F86" t="str">
            <v>1 исследование</v>
          </cell>
        </row>
        <row r="87">
          <cell r="B87">
            <v>62408</v>
          </cell>
          <cell r="C87" t="str">
            <v>А09.05.195</v>
          </cell>
          <cell r="D87" t="str">
            <v>Исследование уровня ракового эмбрионального антигена в крови</v>
          </cell>
          <cell r="E87" t="str">
            <v xml:space="preserve">Раково-эмбриональный антиген (РЭА,СЕА) </v>
          </cell>
          <cell r="F87" t="str">
            <v>1 исследование</v>
          </cell>
        </row>
        <row r="88">
          <cell r="B88">
            <v>62405</v>
          </cell>
          <cell r="C88" t="str">
            <v>А09.05.199</v>
          </cell>
          <cell r="D88" t="str">
            <v>Исследование уровня опухолеассоциированных антигенов в сыворотке крови</v>
          </cell>
          <cell r="E88" t="str">
            <v>МСА</v>
          </cell>
          <cell r="F88" t="str">
            <v>1 исследование</v>
          </cell>
        </row>
        <row r="89">
          <cell r="B89">
            <v>62411</v>
          </cell>
          <cell r="C89" t="str">
            <v>А09.05.200</v>
          </cell>
          <cell r="D89" t="str">
            <v>Исследование уровня антигена аденогенных раков CA 72-4 в крови</v>
          </cell>
          <cell r="E89" t="str">
            <v>СА 72-4</v>
          </cell>
          <cell r="F89" t="str">
            <v>1 исследование</v>
          </cell>
        </row>
        <row r="90">
          <cell r="B90">
            <v>62407</v>
          </cell>
          <cell r="C90" t="str">
            <v>А09.05.201</v>
          </cell>
          <cell r="D90" t="str">
            <v>Исследование уровня антигена аденогенных раков СА 19-9 в крови</v>
          </cell>
          <cell r="E90" t="str">
            <v>СА 19-9</v>
          </cell>
          <cell r="F90" t="str">
            <v>1 исследование</v>
          </cell>
        </row>
        <row r="91">
          <cell r="B91">
            <v>62404</v>
          </cell>
          <cell r="C91" t="str">
            <v>А09.05.202</v>
          </cell>
          <cell r="D91" t="str">
            <v>Исследование уровня антигена аденогенных раков СА 125 в крови</v>
          </cell>
          <cell r="E91" t="str">
            <v>СА-125</v>
          </cell>
          <cell r="F91" t="str">
            <v>1 исследование</v>
          </cell>
        </row>
        <row r="92">
          <cell r="B92">
            <v>62412</v>
          </cell>
          <cell r="C92" t="str">
            <v>А09.05.231</v>
          </cell>
          <cell r="D92" t="str">
            <v>Исследование уровня опухолеассоциированного маркёра СА 15-3 в крови</v>
          </cell>
          <cell r="E92" t="str">
            <v>СА 15-3</v>
          </cell>
          <cell r="F92" t="str">
            <v>1 исследование</v>
          </cell>
        </row>
        <row r="93">
          <cell r="B93">
            <v>62462</v>
          </cell>
          <cell r="C93" t="str">
            <v>А09.05.232</v>
          </cell>
          <cell r="D93" t="str">
            <v>Исследование уровня опухолеассоциированного маркёра CA 242 в крови</v>
          </cell>
          <cell r="E93" t="str">
            <v>СА 242</v>
          </cell>
          <cell r="F93" t="str">
            <v>1 исследование</v>
          </cell>
        </row>
        <row r="94">
          <cell r="B94">
            <v>62483</v>
          </cell>
          <cell r="C94" t="str">
            <v>А09.05.300</v>
          </cell>
          <cell r="D94" t="str">
            <v>Определение секреторного белка эпидидимиса человека 4 (HE4) в крови</v>
          </cell>
          <cell r="E94" t="str">
            <v>HE-4</v>
          </cell>
          <cell r="F94" t="str">
            <v>1 исследование</v>
          </cell>
        </row>
        <row r="95">
          <cell r="B95">
            <v>62455</v>
          </cell>
          <cell r="C95" t="str">
            <v>А09.30.002</v>
          </cell>
          <cell r="D95" t="str">
            <v>Исследование уровня альфа-фетопротеина в амниотической жидкости (в сыворотке крови)</v>
          </cell>
          <cell r="E95" t="str">
            <v>Альфа-фетопротеин (АФП) (ИХА)</v>
          </cell>
          <cell r="F95" t="str">
            <v>1 исследование</v>
          </cell>
        </row>
        <row r="96">
          <cell r="B96">
            <v>62466</v>
          </cell>
          <cell r="C96" t="str">
            <v>А12.06.073</v>
          </cell>
          <cell r="D96" t="str">
            <v>Исследование фактора некроза опухоли в сыворотке крови</v>
          </cell>
          <cell r="E96" t="str">
            <v>Альфа ФНО (фактор некроза опухоли)</v>
          </cell>
          <cell r="F96" t="str">
            <v>1 исследование</v>
          </cell>
        </row>
        <row r="97">
          <cell r="C97" t="str">
            <v>Побочные соединения гемоглобина</v>
          </cell>
        </row>
        <row r="98">
          <cell r="B98">
            <v>63240</v>
          </cell>
          <cell r="C98" t="str">
            <v>А09.05.091</v>
          </cell>
          <cell r="D98" t="str">
            <v>Исследование уровня карбоксигемоглобина в крови</v>
          </cell>
          <cell r="E98" t="str">
            <v>Карбоксигемоглобин</v>
          </cell>
          <cell r="F98" t="str">
            <v>1 исследование</v>
          </cell>
        </row>
        <row r="99">
          <cell r="B99">
            <v>63241</v>
          </cell>
          <cell r="C99" t="str">
            <v>А09.05.092</v>
          </cell>
          <cell r="D99" t="str">
            <v>Исследование уровня метгемоглобина в крови</v>
          </cell>
          <cell r="E99" t="str">
            <v>Метгемоглобин</v>
          </cell>
          <cell r="F99" t="str">
            <v>1 исследование</v>
          </cell>
        </row>
        <row r="100">
          <cell r="C100" t="str">
            <v>Ферменты</v>
          </cell>
        </row>
        <row r="101">
          <cell r="B101">
            <v>63308</v>
          </cell>
          <cell r="C101" t="str">
            <v>А09.05.041</v>
          </cell>
          <cell r="D101" t="str">
            <v>Определение активности аспартатаминотрансферазы в крови</v>
          </cell>
          <cell r="E101" t="str">
            <v>АсАТ</v>
          </cell>
          <cell r="F101" t="str">
            <v>1 исследование</v>
          </cell>
        </row>
        <row r="102">
          <cell r="B102">
            <v>63309</v>
          </cell>
          <cell r="C102" t="str">
            <v>А09.05.042</v>
          </cell>
          <cell r="D102" t="str">
            <v>Определение активности аланинаминотрансферазы в крови</v>
          </cell>
          <cell r="E102" t="str">
            <v>АлАТ</v>
          </cell>
          <cell r="F102" t="str">
            <v>1 исследование</v>
          </cell>
        </row>
        <row r="103">
          <cell r="B103">
            <v>63307</v>
          </cell>
          <cell r="C103" t="str">
            <v>А09.05.043</v>
          </cell>
          <cell r="D103" t="str">
            <v>Определение активности креатинкиназы в крови</v>
          </cell>
          <cell r="E103" t="str">
            <v>Креатинкиназа (КФК)</v>
          </cell>
          <cell r="F103" t="str">
            <v>1 исследование</v>
          </cell>
        </row>
        <row r="104">
          <cell r="B104">
            <v>63310</v>
          </cell>
          <cell r="C104" t="str">
            <v>А09.05.044</v>
          </cell>
          <cell r="D104" t="str">
            <v>Определение активности гамма-глютамилтрансферазы в крови</v>
          </cell>
          <cell r="E104" t="str">
            <v>Гамма-глутамилтрансфераза</v>
          </cell>
          <cell r="F104" t="str">
            <v>1 исследование</v>
          </cell>
        </row>
        <row r="105">
          <cell r="B105">
            <v>63304</v>
          </cell>
          <cell r="C105" t="str">
            <v>А09.05.045</v>
          </cell>
          <cell r="D105" t="str">
            <v>Определение активности амилазы в крови</v>
          </cell>
          <cell r="E105" t="str">
            <v>Амилаза общая</v>
          </cell>
          <cell r="F105" t="str">
            <v>1 исследование</v>
          </cell>
        </row>
        <row r="106">
          <cell r="B106">
            <v>63301</v>
          </cell>
          <cell r="C106" t="str">
            <v>А09.05.046</v>
          </cell>
          <cell r="D106" t="str">
            <v>Определение активности щелочной фосфатазы в крови</v>
          </cell>
          <cell r="E106" t="str">
            <v>Щелочная фосфатаза</v>
          </cell>
          <cell r="F106" t="str">
            <v>1 исследование</v>
          </cell>
        </row>
        <row r="107">
          <cell r="B107">
            <v>63231</v>
          </cell>
          <cell r="C107" t="str">
            <v>А09.05.073</v>
          </cell>
          <cell r="D107" t="str">
            <v>Определение активности альфа-1-антитрипсина в крови</v>
          </cell>
          <cell r="E107" t="str">
            <v>Исследование уровня альфа-1-антитрипсина в крови</v>
          </cell>
          <cell r="F107" t="str">
            <v>1 исследование</v>
          </cell>
        </row>
        <row r="108">
          <cell r="B108">
            <v>63311</v>
          </cell>
          <cell r="C108" t="str">
            <v>А09.05.039</v>
          </cell>
          <cell r="D108" t="str">
            <v>Определение активности лактатдегидрогеназы в крови</v>
          </cell>
          <cell r="E108" t="str">
            <v>Лактатдегидрогеназа (ЛДГ) общая</v>
          </cell>
          <cell r="F108" t="str">
            <v>1 исследование</v>
          </cell>
        </row>
        <row r="109">
          <cell r="B109">
            <v>63312</v>
          </cell>
          <cell r="C109" t="str">
            <v>А09.05.173</v>
          </cell>
          <cell r="D109" t="str">
            <v>Определение активности липазы в сыворотке крови</v>
          </cell>
          <cell r="E109" t="str">
            <v>Липаза панкреатическая</v>
          </cell>
          <cell r="F109" t="str">
            <v>1 исследование</v>
          </cell>
        </row>
        <row r="110">
          <cell r="B110">
            <v>63330</v>
          </cell>
          <cell r="C110" t="str">
            <v>А09.05.174</v>
          </cell>
          <cell r="D110" t="str">
            <v>Определение активности холинэстеразы в крови</v>
          </cell>
          <cell r="E110" t="str">
            <v>Холинэстераза</v>
          </cell>
          <cell r="F110" t="str">
            <v>1 исследование</v>
          </cell>
        </row>
        <row r="111">
          <cell r="B111">
            <v>63316</v>
          </cell>
          <cell r="C111" t="str">
            <v>А09.05.177</v>
          </cell>
          <cell r="D111" t="str">
            <v>Исследование уровня/активности изоферментов креатинкиназы в крови</v>
          </cell>
          <cell r="E111" t="str">
            <v>Изофеpменты креатинкиназы</v>
          </cell>
          <cell r="F111" t="str">
            <v>1 исследование</v>
          </cell>
        </row>
        <row r="112">
          <cell r="B112">
            <v>63305</v>
          </cell>
          <cell r="C112" t="str">
            <v>А09.05.180</v>
          </cell>
          <cell r="D112" t="str">
            <v>Определение активности панкреатической амилазы в крови</v>
          </cell>
          <cell r="E112" t="str">
            <v>Амилаза панкpеатическая</v>
          </cell>
          <cell r="F112" t="str">
            <v>1 исследование</v>
          </cell>
        </row>
        <row r="113">
          <cell r="B113">
            <v>63324</v>
          </cell>
          <cell r="C113" t="str">
            <v>А09.28.027</v>
          </cell>
          <cell r="D113" t="str">
            <v>Определение активности альфа-амилазы в моче</v>
          </cell>
          <cell r="E113" t="str">
            <v xml:space="preserve">Амилаза общая мочи </v>
          </cell>
          <cell r="F113" t="str">
            <v>1 исследование</v>
          </cell>
        </row>
        <row r="114">
          <cell r="C114" t="str">
            <v>Выявление наследственных заболеваний и генетических предрасположенностей</v>
          </cell>
        </row>
        <row r="115">
          <cell r="B115">
            <v>67102</v>
          </cell>
          <cell r="C115" t="str">
            <v>А09.05.065</v>
          </cell>
          <cell r="D115" t="str">
            <v>Исследование уровня тиреотропного гормона (ТТГ) в крови (скрининг новорожденных)</v>
          </cell>
          <cell r="E115" t="str">
            <v>Тиреотропин (скрининг новорожденных)</v>
          </cell>
          <cell r="F115" t="str">
            <v>1 исследование</v>
          </cell>
        </row>
        <row r="116">
          <cell r="B116">
            <v>67101</v>
          </cell>
          <cell r="C116" t="str">
            <v>А09.05.088</v>
          </cell>
          <cell r="D116" t="str">
            <v>Исследование уровня фенилаланина в крови (скрининг новорожденных)</v>
          </cell>
          <cell r="E116" t="str">
            <v>Фенилаланин (скрининг новорожденных)</v>
          </cell>
          <cell r="F116" t="str">
            <v>1 исследование</v>
          </cell>
        </row>
        <row r="117">
          <cell r="B117">
            <v>67125</v>
          </cell>
          <cell r="C117" t="str">
            <v>А09.05.088</v>
          </cell>
          <cell r="D117" t="str">
            <v>Исследование уровня фенилаланина в крови</v>
          </cell>
          <cell r="E117" t="str">
            <v>Количественное определение фенилаланина в крови</v>
          </cell>
          <cell r="F117" t="str">
            <v>1 исследование</v>
          </cell>
        </row>
        <row r="118">
          <cell r="B118">
            <v>67104</v>
          </cell>
          <cell r="C118" t="str">
            <v>А09.05.128</v>
          </cell>
          <cell r="D118" t="str">
            <v>Исследование уровня галактозы в крови (скрининг новорожденных)</v>
          </cell>
          <cell r="E118" t="str">
            <v>Галактоза (скрининг новорожденных)</v>
          </cell>
          <cell r="F118" t="str">
            <v>1 исследование</v>
          </cell>
        </row>
        <row r="119">
          <cell r="B119">
            <v>67124</v>
          </cell>
          <cell r="C119" t="str">
            <v>А09.05.128</v>
          </cell>
          <cell r="D119" t="str">
            <v>Исследование уровня галактозы в крови</v>
          </cell>
          <cell r="E119" t="str">
            <v>Количественное определение галактозы в крови</v>
          </cell>
          <cell r="F119" t="str">
            <v>1 исследование</v>
          </cell>
        </row>
        <row r="120">
          <cell r="B120">
            <v>67103</v>
          </cell>
          <cell r="C120" t="str">
            <v>А09.05.139</v>
          </cell>
          <cell r="D120" t="str">
            <v>Исследование уровня 17-гидроксипрогестерона в крови (скрининг новорожденных)</v>
          </cell>
          <cell r="E120" t="str">
            <v>17-ОН в сухих пятнах крови новорожденных</v>
          </cell>
          <cell r="F120" t="str">
            <v>1 исследование</v>
          </cell>
        </row>
        <row r="121">
          <cell r="B121">
            <v>62434</v>
          </cell>
          <cell r="C121" t="str">
            <v>А09.05.161</v>
          </cell>
          <cell r="D121" t="str">
            <v>Исследование уровня белка А, связанного с беременностью, в крови (РАРР-А) (с расчетом риска по хромосомной патологии)</v>
          </cell>
          <cell r="E121" t="str">
            <v>РАРP-А белок</v>
          </cell>
          <cell r="F121" t="str">
            <v>1 исследование</v>
          </cell>
        </row>
        <row r="122">
          <cell r="B122">
            <v>67105</v>
          </cell>
          <cell r="C122" t="str">
            <v>А09.05.248</v>
          </cell>
          <cell r="D122" t="str">
            <v>Исследование уровня иммунореактивного трипсина в крови (скрининг новорожденных)</v>
          </cell>
          <cell r="E122" t="str">
            <v>Трипсин иммунореактивный (скрининг новорожденных)</v>
          </cell>
          <cell r="F122" t="str">
            <v>1 исследование</v>
          </cell>
        </row>
        <row r="123">
          <cell r="B123">
            <v>67108</v>
          </cell>
          <cell r="C123" t="str">
            <v>А12.01.009</v>
          </cell>
          <cell r="D123" t="str">
            <v>Потовая проба</v>
          </cell>
          <cell r="E123" t="str">
            <v>Исследование потоотделения кожи</v>
          </cell>
          <cell r="F123" t="str">
            <v>1 исследование</v>
          </cell>
        </row>
        <row r="124">
          <cell r="B124">
            <v>62636</v>
          </cell>
          <cell r="C124" t="str">
            <v>А27.05.002</v>
          </cell>
          <cell r="D124" t="str">
            <v>Определение полиморфизма G20210A протромбина в гене фактора II свертывания крови (тромбофилия F2/F5)</v>
          </cell>
          <cell r="E124" t="str">
            <v>Полиморфизм G20210A протромбина в гене фактора II свертывания</v>
          </cell>
          <cell r="F124" t="str">
            <v>1 исследование</v>
          </cell>
        </row>
        <row r="125">
          <cell r="B125">
            <v>62646</v>
          </cell>
          <cell r="C125" t="str">
            <v>А27.05.003</v>
          </cell>
          <cell r="D125" t="str">
            <v>Определение полиморфизма С677Т метилентетрагидрофолатредуктазы (фолаты 4 точки)</v>
          </cell>
          <cell r="E125" t="str">
            <v>Плиморфизм С677Т метилентетрагидрофолатредуктазы (фолаты 4 точки)</v>
          </cell>
          <cell r="F125" t="str">
            <v>1 исследование</v>
          </cell>
        </row>
        <row r="126">
          <cell r="B126">
            <v>62682</v>
          </cell>
          <cell r="C126" t="str">
            <v>А27.05.006</v>
          </cell>
          <cell r="D126" t="str">
            <v>Определение полиморфизма 675 4G/5G (инсерция гуанина в позиции 675) в гене ингибитора активатора плазминогена I типа (PAI-1)</v>
          </cell>
          <cell r="E126" t="str">
            <v>Полиморфизм 675 4G/5G (PAI-1)</v>
          </cell>
          <cell r="F126" t="str">
            <v>1 исследование</v>
          </cell>
        </row>
        <row r="127">
          <cell r="B127">
            <v>62685</v>
          </cell>
          <cell r="C127" t="str">
            <v>А27.05.012</v>
          </cell>
          <cell r="D127" t="str">
            <v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v>
          </cell>
          <cell r="E127" t="str">
            <v>Мутация в гене V617F JAK2 в крови</v>
          </cell>
          <cell r="F127" t="str">
            <v>1 исследование</v>
          </cell>
        </row>
        <row r="128">
          <cell r="B128">
            <v>62637</v>
          </cell>
          <cell r="C128" t="str">
            <v>А27.05.018</v>
          </cell>
          <cell r="D128" t="str">
            <v>Молекулярно-генетическое исследование мутации G1691A в гене фактора V (мутация Лейдена в V факторе свертывания)</v>
          </cell>
          <cell r="E128" t="str">
            <v>Мутация Лейдена в V факторе свертывания</v>
          </cell>
          <cell r="F128" t="str">
            <v>1 исследование</v>
          </cell>
        </row>
        <row r="129">
          <cell r="B129">
            <v>62683</v>
          </cell>
          <cell r="C129" t="str">
            <v>А27.05.030</v>
          </cell>
          <cell r="D129" t="str">
            <v>Определение мутации интегрина, бета-3</v>
          </cell>
          <cell r="E129" t="str">
            <v>Мутация интегрина, бета-3</v>
          </cell>
          <cell r="F129" t="str">
            <v>1 исследование</v>
          </cell>
        </row>
        <row r="130">
          <cell r="B130">
            <v>62786</v>
          </cell>
          <cell r="C130" t="str">
            <v>А27.05.040</v>
          </cell>
          <cell r="D130" t="str">
            <v>Молекулярно-генетическое исследование мутаций в генах BRCA1 и BRCA2 в крови</v>
          </cell>
          <cell r="E130" t="str">
            <v>ПЦР мутации в генах BRCA1 и BRCA2</v>
          </cell>
          <cell r="F130" t="str">
            <v>1 исследование</v>
          </cell>
        </row>
        <row r="131">
          <cell r="B131">
            <v>62643</v>
          </cell>
          <cell r="C131" t="str">
            <v>А27.30.015</v>
          </cell>
          <cell r="D131" t="str">
            <v>Определение полиморфизма гена UGT1A1 (синдром Жильбера)</v>
          </cell>
          <cell r="E131" t="str">
            <v>Полиморфизм гена UGT1A1 (синдром Жильбера)</v>
          </cell>
          <cell r="F131" t="str">
            <v>1 исследование</v>
          </cell>
        </row>
        <row r="132">
          <cell r="C132" t="str">
            <v>Гистологические исследования</v>
          </cell>
        </row>
        <row r="133">
          <cell r="B133">
            <v>65134</v>
          </cell>
          <cell r="C133" t="str">
            <v>А08.01.001</v>
          </cell>
          <cell r="D133" t="str">
            <v>Патолого-анатомическое исследование биопсийного (операционного) материала кожи</v>
          </cell>
          <cell r="E133" t="str">
            <v>Гистол.исслед.препарата кожи</v>
          </cell>
          <cell r="F133" t="str">
            <v>1 исследование</v>
          </cell>
        </row>
        <row r="134">
          <cell r="B134">
            <v>65125</v>
          </cell>
          <cell r="C134" t="str">
            <v>А08.09.001</v>
          </cell>
          <cell r="D134" t="str">
            <v>Патолого-анатомическое биопсийного (операционного) материала тканей трахеи и бронхов</v>
          </cell>
          <cell r="E134" t="str">
            <v>Гистол.исслед.бронхов</v>
          </cell>
          <cell r="F134" t="str">
            <v>1 исследование</v>
          </cell>
        </row>
        <row r="135">
          <cell r="B135">
            <v>65110</v>
          </cell>
          <cell r="C135" t="str">
            <v>А08.16.001</v>
          </cell>
          <cell r="D135" t="str">
            <v>Патолого-анатомическое исследование биопсийного (операционного) материала пищевода</v>
          </cell>
          <cell r="E135" t="str">
            <v>Гистол. исслед. пищевода</v>
          </cell>
          <cell r="F135" t="str">
            <v>1 исследование</v>
          </cell>
        </row>
        <row r="136">
          <cell r="B136">
            <v>65111</v>
          </cell>
          <cell r="C136" t="str">
            <v>А08.16.002</v>
          </cell>
          <cell r="D136" t="str">
            <v>Патолого-анатомическое исследование биопсийного (операционного) материала желудка</v>
          </cell>
          <cell r="E136" t="str">
            <v>Гистол. исслед. желудка</v>
          </cell>
          <cell r="F136" t="str">
            <v>1 исследование</v>
          </cell>
        </row>
        <row r="137">
          <cell r="B137">
            <v>65113</v>
          </cell>
          <cell r="C137" t="str">
            <v>А08.17.001</v>
          </cell>
          <cell r="D137" t="str">
            <v>Патолого-анатомическое исследование биопсийного (операционного) материала тонкой кишки</v>
          </cell>
          <cell r="E137" t="str">
            <v>Гистол. исслед. тонкой кишки</v>
          </cell>
          <cell r="F137" t="str">
            <v>1 исследование</v>
          </cell>
        </row>
        <row r="138">
          <cell r="B138">
            <v>65114</v>
          </cell>
          <cell r="C138" t="str">
            <v>А08.18.001</v>
          </cell>
          <cell r="D138" t="str">
            <v>Патолого-анатомическое исследование биопсийного (операционного) материала тостой кишки</v>
          </cell>
          <cell r="E138" t="str">
            <v>Гистол. исслед .ободочной кишки</v>
          </cell>
          <cell r="F138" t="str">
            <v>1 исследование</v>
          </cell>
        </row>
        <row r="139">
          <cell r="B139">
            <v>65142</v>
          </cell>
          <cell r="C139" t="str">
            <v>А08.20.001</v>
          </cell>
          <cell r="D139" t="str">
            <v>Патолого-анатомическое исследование биопсийного (операционного) материала влагалища</v>
          </cell>
          <cell r="E139" t="str">
            <v>Гистол.исслед.влагалища</v>
          </cell>
          <cell r="F139" t="str">
            <v>1 исследование</v>
          </cell>
        </row>
        <row r="140">
          <cell r="B140">
            <v>65155</v>
          </cell>
          <cell r="C140" t="str">
            <v>А08.20.002.001</v>
          </cell>
          <cell r="D140" t="str">
            <v>Патолого-анатомическое исследование соскоба полости матки, цервикального канала</v>
          </cell>
          <cell r="E140" t="str">
            <v>Гистол.исслед.цервикального канала</v>
          </cell>
          <cell r="F140" t="str">
            <v>1 исследование</v>
          </cell>
        </row>
        <row r="141">
          <cell r="B141">
            <v>65137</v>
          </cell>
          <cell r="C141" t="str">
            <v>А08.20.003</v>
          </cell>
          <cell r="D141" t="str">
            <v>Патолого-анатомическое исследование биопсийного (операционного) материала матки</v>
          </cell>
          <cell r="E141" t="str">
            <v>Гистол.исслед.полости матки</v>
          </cell>
          <cell r="F141" t="str">
            <v>1 исследование</v>
          </cell>
        </row>
        <row r="142">
          <cell r="B142">
            <v>65135</v>
          </cell>
          <cell r="C142" t="str">
            <v>А08.20.009</v>
          </cell>
          <cell r="D142" t="str">
            <v>Патолого-анатомическое исследование биопсийного (операционного) материала молочной железы</v>
          </cell>
          <cell r="E142" t="str">
            <v>Гистол.исслед.молочных желез</v>
          </cell>
          <cell r="F142" t="str">
            <v>1 исследование</v>
          </cell>
        </row>
        <row r="143">
          <cell r="B143">
            <v>65138</v>
          </cell>
          <cell r="C143" t="str">
            <v>А08.20.011</v>
          </cell>
          <cell r="D143" t="str">
            <v>Патолого-анатомическое исследование биопсийного (операционного) материала шейки матки</v>
          </cell>
          <cell r="E143" t="str">
            <v>Гистол.исслед.шейки матки</v>
          </cell>
          <cell r="F143" t="str">
            <v>1 исследование</v>
          </cell>
        </row>
        <row r="144">
          <cell r="B144">
            <v>65143</v>
          </cell>
          <cell r="C144" t="str">
            <v>А08.21.001</v>
          </cell>
          <cell r="D144" t="str">
            <v>Патолого-анатомическое исследование биопсийного (операционного) материала предстательной железы</v>
          </cell>
          <cell r="E144" t="str">
            <v>Гистол.исслед.предстательной железы</v>
          </cell>
          <cell r="F144" t="str">
            <v>1 исследование</v>
          </cell>
        </row>
        <row r="145">
          <cell r="B145">
            <v>65146</v>
          </cell>
          <cell r="C145" t="str">
            <v>А08.28.004</v>
          </cell>
          <cell r="D145" t="str">
            <v>Патолого-анатомическое исследование биопсийного (операционного) материала мочевого пузыря</v>
          </cell>
          <cell r="E145" t="str">
            <v>Гистол.исслед.мочевого пузыря</v>
          </cell>
          <cell r="F145" t="str">
            <v>1 исследование</v>
          </cell>
        </row>
        <row r="146">
          <cell r="C146" t="str">
            <v>Гормональные исследования</v>
          </cell>
        </row>
        <row r="147">
          <cell r="B147">
            <v>62435</v>
          </cell>
          <cell r="C147" t="str">
            <v>А09.05.056</v>
          </cell>
          <cell r="D147" t="str">
            <v>Исследование уровня инсулина плазмы крови</v>
          </cell>
          <cell r="E147" t="str">
            <v>Инсулин</v>
          </cell>
          <cell r="F147" t="str">
            <v>1 исследование</v>
          </cell>
        </row>
        <row r="148">
          <cell r="B148">
            <v>62110</v>
          </cell>
          <cell r="C148" t="str">
            <v>А09.05.058</v>
          </cell>
          <cell r="D148" t="str">
            <v>Исследование уровня паратиреоидного гормона в крови</v>
          </cell>
          <cell r="E148" t="str">
            <v>Паратгормон</v>
          </cell>
          <cell r="F148" t="str">
            <v>1 исследование</v>
          </cell>
        </row>
        <row r="149">
          <cell r="B149">
            <v>62120</v>
          </cell>
          <cell r="C149" t="str">
            <v>А09.05.060</v>
          </cell>
          <cell r="D149" t="str">
            <v>Исследование уровня общего трийодтиронина (Т3) в крови</v>
          </cell>
          <cell r="E149" t="str">
            <v>Общий ТЗ (авт.)</v>
          </cell>
          <cell r="F149" t="str">
            <v>1 исследование</v>
          </cell>
        </row>
        <row r="150">
          <cell r="B150">
            <v>62115</v>
          </cell>
          <cell r="C150" t="str">
            <v>А09.05.061</v>
          </cell>
          <cell r="D150" t="str">
            <v>Исследование уровня свободного трийодтиронина (СТ3) в крови</v>
          </cell>
          <cell r="E150" t="str">
            <v>Свободный Т3 (ИХА)</v>
          </cell>
          <cell r="F150" t="str">
            <v>1 исследование</v>
          </cell>
        </row>
        <row r="151">
          <cell r="B151">
            <v>62116</v>
          </cell>
          <cell r="C151" t="str">
            <v>А09.05.063</v>
          </cell>
          <cell r="D151" t="str">
            <v>Исследование уровня свободного тироксина (СТ4) сыворотки крови</v>
          </cell>
          <cell r="E151" t="str">
            <v>Свободный Т4 (ИХА)</v>
          </cell>
          <cell r="F151" t="str">
            <v>1 исследование</v>
          </cell>
        </row>
        <row r="152">
          <cell r="B152">
            <v>62121</v>
          </cell>
          <cell r="C152" t="str">
            <v>А09.05.064</v>
          </cell>
          <cell r="D152" t="str">
            <v>Исследование уровня общего тироксина (Т4) сыворотки крови</v>
          </cell>
          <cell r="E152" t="str">
            <v>Общий Т4 (авт.)</v>
          </cell>
          <cell r="F152" t="str">
            <v>1 исследование</v>
          </cell>
        </row>
        <row r="153">
          <cell r="B153">
            <v>62117</v>
          </cell>
          <cell r="C153" t="str">
            <v>А09.05.065</v>
          </cell>
          <cell r="D153" t="str">
            <v>Исследование уровня тиреотропного гормона (ТТГ) в крови</v>
          </cell>
          <cell r="E153" t="str">
            <v>ТТГ (ИХА)</v>
          </cell>
          <cell r="F153" t="str">
            <v>1 исследование</v>
          </cell>
        </row>
        <row r="154">
          <cell r="B154">
            <v>62209</v>
          </cell>
          <cell r="C154" t="str">
            <v>А09.05.066</v>
          </cell>
          <cell r="D154" t="str">
            <v>Исследование уровня соматотропного гормона в крови</v>
          </cell>
          <cell r="E154" t="str">
            <v>Соматотропный гормон</v>
          </cell>
          <cell r="F154" t="str">
            <v>1 исследование</v>
          </cell>
        </row>
        <row r="155">
          <cell r="B155">
            <v>62216</v>
          </cell>
          <cell r="C155" t="str">
            <v>А09.05.067</v>
          </cell>
          <cell r="D155" t="str">
            <v>Исследование уровня адренокортикотропного гормона в крови</v>
          </cell>
          <cell r="E155" t="str">
            <v>АКТГ</v>
          </cell>
          <cell r="F155" t="str">
            <v>1 исследование</v>
          </cell>
        </row>
        <row r="156">
          <cell r="B156">
            <v>62426</v>
          </cell>
          <cell r="C156" t="str">
            <v>А09.05.069</v>
          </cell>
          <cell r="D156" t="str">
            <v>Исследование уровня альдостерона в крови</v>
          </cell>
          <cell r="E156" t="str">
            <v>Альдостерон</v>
          </cell>
          <cell r="F156" t="str">
            <v>1 исследование</v>
          </cell>
        </row>
        <row r="157">
          <cell r="B157">
            <v>62230</v>
          </cell>
          <cell r="C157" t="str">
            <v>А09.05.078</v>
          </cell>
          <cell r="D157" t="str">
            <v>Исследование уровня общего тестостерона в крови</v>
          </cell>
          <cell r="E157" t="str">
            <v xml:space="preserve">Тестостерон (ИХА) </v>
          </cell>
          <cell r="F157" t="str">
            <v>1 исследование</v>
          </cell>
        </row>
        <row r="158">
          <cell r="B158">
            <v>62226</v>
          </cell>
          <cell r="C158" t="str">
            <v>А09.05.087</v>
          </cell>
          <cell r="D158" t="str">
            <v>Исследование уровня пролактина в крови</v>
          </cell>
          <cell r="E158" t="str">
            <v>Пролактин (ИХА)</v>
          </cell>
          <cell r="F158" t="str">
            <v>1 исследование</v>
          </cell>
        </row>
        <row r="159">
          <cell r="B159">
            <v>62456</v>
          </cell>
          <cell r="C159" t="str">
            <v>А09.05.090</v>
          </cell>
          <cell r="D159" t="str">
            <v>Исследование уровня хорионического гонадотропина в крови</v>
          </cell>
          <cell r="E159" t="str">
            <v>Общий Бета-ХГЧ</v>
          </cell>
          <cell r="F159" t="str">
            <v>1 исследование</v>
          </cell>
        </row>
        <row r="160">
          <cell r="B160">
            <v>62459</v>
          </cell>
          <cell r="C160" t="str">
            <v>А09.05.090</v>
          </cell>
          <cell r="D160" t="str">
            <v>Исследование уровня хорионического гонадотропина (свободная бета-субъединица) в сыворотке крови</v>
          </cell>
          <cell r="E160" t="str">
            <v>Свободный Бета-ХГЧ</v>
          </cell>
          <cell r="F160" t="str">
            <v>1 исследование</v>
          </cell>
        </row>
        <row r="161">
          <cell r="B161">
            <v>62106</v>
          </cell>
          <cell r="C161" t="str">
            <v>А09.05.117</v>
          </cell>
          <cell r="D161" t="str">
            <v>Исследование уровня тиреоглобулина в крови</v>
          </cell>
          <cell r="E161" t="str">
            <v xml:space="preserve">Тиреоглобулин </v>
          </cell>
          <cell r="F161" t="str">
            <v>1 исследование</v>
          </cell>
        </row>
        <row r="162">
          <cell r="B162">
            <v>62425</v>
          </cell>
          <cell r="C162" t="str">
            <v>А09.05.119</v>
          </cell>
          <cell r="D162" t="str">
            <v>Исследование уровня кальцитонина в крови</v>
          </cell>
          <cell r="E162" t="str">
            <v>Кальцитонин</v>
          </cell>
          <cell r="F162" t="str">
            <v>1 исследование</v>
          </cell>
        </row>
        <row r="163">
          <cell r="B163">
            <v>62457</v>
          </cell>
          <cell r="C163" t="str">
            <v>А09.05.130</v>
          </cell>
          <cell r="D163" t="str">
            <v>Исследование уровня простатспецифического антигена общего в крови</v>
          </cell>
          <cell r="E163" t="str">
            <v>Простато-специфический антиген (ИХА)</v>
          </cell>
          <cell r="F163" t="str">
            <v>1 исследование</v>
          </cell>
        </row>
        <row r="164">
          <cell r="B164">
            <v>62458</v>
          </cell>
          <cell r="C164" t="str">
            <v>А09.05.130.001</v>
          </cell>
          <cell r="D164" t="str">
            <v>Исследование уровня простатспецифического антигена свободного в крови</v>
          </cell>
          <cell r="E164" t="str">
            <v>Свободный ПСА (ИХА)</v>
          </cell>
          <cell r="F164" t="str">
            <v>1 исследование</v>
          </cell>
        </row>
        <row r="165">
          <cell r="B165">
            <v>62225</v>
          </cell>
          <cell r="C165" t="str">
            <v>А09.05.131</v>
          </cell>
          <cell r="D165" t="str">
            <v>Исследование уровня лютеинизирующего гормона в сыворотке крови</v>
          </cell>
          <cell r="E165" t="str">
            <v>ЛГ (ИХА)</v>
          </cell>
          <cell r="F165" t="str">
            <v>1 исследование</v>
          </cell>
        </row>
        <row r="166">
          <cell r="B166">
            <v>62224</v>
          </cell>
          <cell r="C166" t="str">
            <v>А09.05.132</v>
          </cell>
          <cell r="D166" t="str">
            <v>Исследование уровня фолликулостимулирующего гормона в сыворотке крови</v>
          </cell>
          <cell r="E166" t="str">
            <v>ФСГ (ИХА)</v>
          </cell>
          <cell r="F166" t="str">
            <v>1 исследование</v>
          </cell>
        </row>
        <row r="167">
          <cell r="B167">
            <v>62229</v>
          </cell>
          <cell r="C167" t="str">
            <v>А09.05.135</v>
          </cell>
          <cell r="D167" t="str">
            <v>Исследование уровня общего кортизола в крови</v>
          </cell>
          <cell r="E167" t="str">
            <v>Кортизол (ИХА)</v>
          </cell>
          <cell r="F167" t="str">
            <v>1 исследование</v>
          </cell>
        </row>
        <row r="168">
          <cell r="B168">
            <v>62233</v>
          </cell>
          <cell r="C168" t="str">
            <v>А09.05.135</v>
          </cell>
          <cell r="D168" t="str">
            <v>Исследование уровня общего кортизола в крови (малая проба с дексаметазоном)</v>
          </cell>
          <cell r="E168" t="str">
            <v>Кортизол (малая проба с дексаметазоном)</v>
          </cell>
          <cell r="F168" t="str">
            <v>1 исследование</v>
          </cell>
        </row>
        <row r="169">
          <cell r="B169">
            <v>62415</v>
          </cell>
          <cell r="C169" t="str">
            <v>А09.05.139</v>
          </cell>
          <cell r="D169" t="str">
            <v>Исследование уровня 17-гидроксипрогестерона в крови</v>
          </cell>
          <cell r="E169" t="str">
            <v>17-OH прогестерон</v>
          </cell>
          <cell r="F169" t="str">
            <v>1 исследование</v>
          </cell>
        </row>
        <row r="170">
          <cell r="B170">
            <v>62213</v>
          </cell>
          <cell r="C170" t="str">
            <v>А09.05.146</v>
          </cell>
          <cell r="D170" t="str">
            <v>Исследование уровня андростендиона в крови</v>
          </cell>
          <cell r="E170" t="str">
            <v>Андростендион</v>
          </cell>
          <cell r="F170" t="str">
            <v>1 исследование</v>
          </cell>
        </row>
        <row r="171">
          <cell r="B171">
            <v>62214</v>
          </cell>
          <cell r="C171" t="str">
            <v>А09.05.149</v>
          </cell>
          <cell r="D171" t="str">
            <v>Исследование уровня дегидроэпиандростерона сульфата в крови</v>
          </cell>
          <cell r="E171" t="str">
            <v>Дегидроэпиандростерон сульфат</v>
          </cell>
          <cell r="F171" t="str">
            <v>1 исследование</v>
          </cell>
        </row>
        <row r="172">
          <cell r="B172">
            <v>62227</v>
          </cell>
          <cell r="C172" t="str">
            <v>А09.05.153</v>
          </cell>
          <cell r="D172" t="str">
            <v>Исследование уровня прогестерона в крови</v>
          </cell>
          <cell r="E172" t="str">
            <v>Прогестерон (ИХА)</v>
          </cell>
          <cell r="F172" t="str">
            <v>1 исследование</v>
          </cell>
        </row>
        <row r="173">
          <cell r="B173">
            <v>62228</v>
          </cell>
          <cell r="C173" t="str">
            <v>А09.05.154</v>
          </cell>
          <cell r="D173" t="str">
            <v>Исследование уровня общего эстрадиола в крови</v>
          </cell>
          <cell r="E173" t="str">
            <v>Эстрадиол (ИХА)</v>
          </cell>
          <cell r="F173" t="str">
            <v>1 исследование</v>
          </cell>
        </row>
        <row r="174">
          <cell r="B174">
            <v>62223</v>
          </cell>
          <cell r="C174" t="str">
            <v>А09.05.157</v>
          </cell>
          <cell r="D174" t="str">
            <v>Исследование уровня свободного эстриола в крови</v>
          </cell>
          <cell r="E174" t="str">
            <v>Неконьюгированный эстриол</v>
          </cell>
          <cell r="F174" t="str">
            <v>1 исследование</v>
          </cell>
        </row>
        <row r="175">
          <cell r="B175">
            <v>62207</v>
          </cell>
          <cell r="C175" t="str">
            <v>А09.05.160</v>
          </cell>
          <cell r="D175" t="str">
            <v>Исследование уровня глобулина, связывающего половые гормоны, в крови</v>
          </cell>
          <cell r="E175" t="str">
            <v>СЕКС-глобулин</v>
          </cell>
          <cell r="F175" t="str">
            <v>1 исследование</v>
          </cell>
        </row>
        <row r="176">
          <cell r="B176">
            <v>62430</v>
          </cell>
          <cell r="C176" t="str">
            <v>А09.05.204</v>
          </cell>
          <cell r="D176" t="str">
            <v>Исследование уровня инсулиноподобного ростового фактора I в крови</v>
          </cell>
          <cell r="E176" t="str">
            <v>Инсулиноподобный фактор роста I</v>
          </cell>
          <cell r="F176" t="str">
            <v>1 исследование</v>
          </cell>
        </row>
        <row r="177">
          <cell r="B177">
            <v>62436</v>
          </cell>
          <cell r="C177" t="str">
            <v>А09.05.205</v>
          </cell>
          <cell r="D177" t="str">
            <v>Исследование уровня С-пептида в крови</v>
          </cell>
          <cell r="E177" t="str">
            <v>C-пептид</v>
          </cell>
          <cell r="F177" t="str">
            <v>1 исследование</v>
          </cell>
        </row>
        <row r="178">
          <cell r="B178">
            <v>62232</v>
          </cell>
          <cell r="C178" t="str">
            <v>А09.05.210</v>
          </cell>
          <cell r="D178" t="str">
            <v>Определение фракций пролактина в крови</v>
          </cell>
          <cell r="E178" t="str">
            <v>Исследование уровней пролактина и макропролактина в крови</v>
          </cell>
          <cell r="F178" t="str">
            <v>1 исследование</v>
          </cell>
        </row>
        <row r="179">
          <cell r="B179">
            <v>63914</v>
          </cell>
          <cell r="C179" t="str">
            <v>А09.05.214</v>
          </cell>
          <cell r="D179" t="str">
            <v>Исследование уровня гомоцистеина в крови</v>
          </cell>
          <cell r="E179" t="str">
            <v>Гомоцистеин.</v>
          </cell>
          <cell r="F179" t="str">
            <v>1 исследование</v>
          </cell>
        </row>
        <row r="180">
          <cell r="B180">
            <v>62424</v>
          </cell>
          <cell r="C180" t="str">
            <v>А09.05.224</v>
          </cell>
          <cell r="D180" t="str">
            <v>Исследование уровня остеокальцина в крови</v>
          </cell>
          <cell r="E180" t="str">
            <v>Остекальцин</v>
          </cell>
          <cell r="F180" t="str">
            <v>1 исследование</v>
          </cell>
        </row>
        <row r="181">
          <cell r="B181">
            <v>62482</v>
          </cell>
          <cell r="C181" t="str">
            <v>А09.05.225</v>
          </cell>
          <cell r="D181" t="str">
            <v>Исследование уровня антимюллерова гормона в крови</v>
          </cell>
          <cell r="E181" t="str">
            <v>Исследование уровня антимюллерова гормона в крови</v>
          </cell>
          <cell r="F181" t="str">
            <v>1 исследование</v>
          </cell>
        </row>
        <row r="182">
          <cell r="B182">
            <v>62433</v>
          </cell>
          <cell r="C182" t="str">
            <v>А09.05.249</v>
          </cell>
          <cell r="D182" t="str">
            <v>Исследование уровня плацентарного лактогена в крови</v>
          </cell>
          <cell r="E182" t="str">
            <v>Плацентарный лактоген</v>
          </cell>
          <cell r="F182" t="str">
            <v>1 исследование</v>
          </cell>
        </row>
        <row r="183">
          <cell r="B183">
            <v>62118</v>
          </cell>
          <cell r="C183" t="str">
            <v>А12.06.017</v>
          </cell>
          <cell r="D183" t="str">
            <v>Определение содержания антител к тироглобулину в сыворотке крови</v>
          </cell>
          <cell r="E183" t="str">
            <v>Антитела к тиреоглобулину</v>
          </cell>
          <cell r="F183" t="str">
            <v>1 исследование</v>
          </cell>
        </row>
        <row r="184">
          <cell r="B184">
            <v>61514</v>
          </cell>
          <cell r="C184" t="str">
            <v>А12.06.030</v>
          </cell>
          <cell r="D184" t="str">
            <v>Определение содержания антител к фосфолипидам в крови</v>
          </cell>
          <cell r="E184" t="str">
            <v>Люпус-тест (авт)</v>
          </cell>
          <cell r="F184" t="str">
            <v>1 исследование</v>
          </cell>
        </row>
        <row r="185">
          <cell r="B185">
            <v>62119</v>
          </cell>
          <cell r="C185" t="str">
            <v>А12.06.045</v>
          </cell>
          <cell r="D185" t="str">
            <v>Определение содержания антител к тиреопероксидазе в крови</v>
          </cell>
          <cell r="E185" t="str">
            <v>Антитела к ТПО (ИХА)</v>
          </cell>
          <cell r="F185" t="str">
            <v>1 исследование</v>
          </cell>
        </row>
        <row r="186">
          <cell r="C186" t="str">
            <v>Иммунологические и аллергологические исследования</v>
          </cell>
        </row>
        <row r="187">
          <cell r="B187">
            <v>61416</v>
          </cell>
          <cell r="C187" t="str">
            <v>А08.05.014</v>
          </cell>
          <cell r="D187" t="str">
            <v>Иммуноцитохимическое исследование с моноклональными антителами материала на антигены дифференцировки лимфоидных клеток (CD)</v>
          </cell>
          <cell r="E187" t="str">
            <v>ИЦХ иссл.с МАТ на СD при о.лейкозах(пр.цито)</v>
          </cell>
          <cell r="F187" t="str">
            <v>1 исследование</v>
          </cell>
        </row>
        <row r="188">
          <cell r="B188">
            <v>61417</v>
          </cell>
          <cell r="C188" t="str">
            <v>А08.05.014</v>
          </cell>
          <cell r="D188" t="str">
            <v>Иммуноцитохимическое исследование с моноклональными антителами материала на антигены дифференцировки лимфоидных клеток (CD)</v>
          </cell>
          <cell r="E188" t="str">
            <v xml:space="preserve">ИЦХ иссл.с МАТ на СD при хр.лейкозах(пр.цито) </v>
          </cell>
          <cell r="F188" t="str">
            <v>1 исследование</v>
          </cell>
        </row>
        <row r="189">
          <cell r="C189" t="str">
            <v>А09.05.054</v>
          </cell>
          <cell r="D189" t="str">
            <v>Исследование уровня иммуноглобулинов в крови (Иммуноглобулины общие (A,M,G))</v>
          </cell>
          <cell r="F189" t="str">
            <v>1 исследование</v>
          </cell>
        </row>
        <row r="190">
          <cell r="B190">
            <v>62501</v>
          </cell>
          <cell r="C190" t="str">
            <v>А09.05.054.001</v>
          </cell>
          <cell r="D190" t="str">
            <v>Исследование уровня общего иммуноглобулина E в крови</v>
          </cell>
          <cell r="E190" t="str">
            <v>Общий иммуноглобулин Е</v>
          </cell>
          <cell r="F190" t="str">
            <v>1 исследование</v>
          </cell>
        </row>
        <row r="191">
          <cell r="B191">
            <v>62621</v>
          </cell>
          <cell r="C191" t="str">
            <v>А09.05.054.002</v>
          </cell>
          <cell r="D191" t="str">
            <v>Исследование уровня иммуноглобулина A в крови</v>
          </cell>
          <cell r="E191" t="str">
            <v>Общий иммуноглобулин A</v>
          </cell>
          <cell r="F191" t="str">
            <v>1 исследование</v>
          </cell>
        </row>
        <row r="192">
          <cell r="B192">
            <v>62623</v>
          </cell>
          <cell r="C192" t="str">
            <v>А09.05.054.003</v>
          </cell>
          <cell r="D192" t="str">
            <v>Исследование уровня иммуноглобулина M в крови</v>
          </cell>
          <cell r="E192" t="str">
            <v>Общий иммуноглобулин M</v>
          </cell>
          <cell r="F192" t="str">
            <v>1 исследование</v>
          </cell>
        </row>
        <row r="193">
          <cell r="B193">
            <v>62622</v>
          </cell>
          <cell r="C193" t="str">
            <v>А09.05.054.004</v>
          </cell>
          <cell r="D193" t="str">
            <v>Исследование уровня иммуноглобулина G в крови</v>
          </cell>
          <cell r="E193" t="str">
            <v>Общий иммуноглобулин G</v>
          </cell>
          <cell r="F193" t="str">
            <v>1 исследование</v>
          </cell>
        </row>
        <row r="194">
          <cell r="B194">
            <v>62617</v>
          </cell>
          <cell r="C194" t="str">
            <v>А09.05.074</v>
          </cell>
          <cell r="D194" t="str">
            <v>Исследование уровня циркулирующих иммунных комплексов в крови</v>
          </cell>
          <cell r="E194" t="str">
            <v>Циркулирующие иммунные комплексы (ЦИК)</v>
          </cell>
          <cell r="F194" t="str">
            <v>1 исследование</v>
          </cell>
        </row>
        <row r="195">
          <cell r="B195">
            <v>62502</v>
          </cell>
          <cell r="C195" t="str">
            <v>А09.05.118</v>
          </cell>
          <cell r="D195" t="str">
            <v>Исследование уровня антител к антигенам растительного, животного и химического происхождения в крови (скрининг)</v>
          </cell>
          <cell r="E195" t="str">
            <v>Скрининг специф. IgЕ по 2 группам аллергенов</v>
          </cell>
          <cell r="F195" t="str">
            <v>1 исследование</v>
          </cell>
        </row>
        <row r="196">
          <cell r="B196">
            <v>62509</v>
          </cell>
          <cell r="C196" t="str">
            <v>А09.05.118</v>
          </cell>
          <cell r="D196" t="str">
            <v>Исследование уровня антител к антигенам растительного, животного и химического происхождения в крови (Комплекс аллергенов-20 видов)</v>
          </cell>
          <cell r="E196" t="str">
            <v>Скрининг специф.IgE по 20 видов аллергенов</v>
          </cell>
          <cell r="F196" t="str">
            <v>1 исследование</v>
          </cell>
        </row>
        <row r="197">
          <cell r="B197">
            <v>62505</v>
          </cell>
          <cell r="C197" t="str">
            <v>А09.05.118</v>
          </cell>
          <cell r="D197" t="str">
            <v>Исследование уровня антител к антигенам растительного, животного и химического происхождения в крови (количественный метод, ингаляционные аллергены, 8 видов)</v>
          </cell>
          <cell r="E197" t="str">
            <v>Специф. IgЕ к ингаляционным аллергенам</v>
          </cell>
          <cell r="F197" t="str">
            <v>1 исследование</v>
          </cell>
        </row>
        <row r="198">
          <cell r="B198">
            <v>62506</v>
          </cell>
          <cell r="C198" t="str">
            <v>А09.05.118</v>
          </cell>
          <cell r="D198" t="str">
            <v>Исследование уровня антител к антигенам растительного, животного и химического происхождения в крови (количественный метод, пищевые аллергены, 8 видов)</v>
          </cell>
          <cell r="E198" t="str">
            <v>Специф. IgЕ к пищевым аллергенам</v>
          </cell>
          <cell r="F198" t="str">
            <v>1 исследование</v>
          </cell>
        </row>
        <row r="199">
          <cell r="B199">
            <v>62467</v>
          </cell>
          <cell r="C199" t="str">
            <v>А12.05.109</v>
          </cell>
          <cell r="D199" t="str">
            <v>Определение интерлейкина 10 в сыворотке крови</v>
          </cell>
          <cell r="E199" t="str">
            <v>Интерлейкин - 10</v>
          </cell>
          <cell r="F199" t="str">
            <v>1 исследование</v>
          </cell>
        </row>
        <row r="200">
          <cell r="B200">
            <v>62614</v>
          </cell>
          <cell r="C200" t="str">
            <v>А12.06.005</v>
          </cell>
          <cell r="D200" t="str">
            <v>Исследование макрофагальной активности (НСТ)</v>
          </cell>
          <cell r="E200" t="str">
            <v>НСТ-тест</v>
          </cell>
          <cell r="F200" t="str">
            <v>1 исследование</v>
          </cell>
        </row>
        <row r="201">
          <cell r="B201">
            <v>62616</v>
          </cell>
          <cell r="C201" t="str">
            <v>А12.06.005</v>
          </cell>
          <cell r="D201" t="str">
            <v>Исследование макрофагальной активности (фагоцитоз)</v>
          </cell>
          <cell r="E201" t="str">
            <v>Фагоцитарный индекс</v>
          </cell>
          <cell r="F201" t="str">
            <v>1 исследование</v>
          </cell>
        </row>
        <row r="202">
          <cell r="B202">
            <v>62910</v>
          </cell>
          <cell r="C202" t="str">
            <v>А12.06.028</v>
          </cell>
          <cell r="D202" t="str">
            <v>Определение содержания антител к антигенам спермальной жидкости в плазме крови</v>
          </cell>
          <cell r="E202" t="str">
            <v>Антиспермальные антитела</v>
          </cell>
          <cell r="F202" t="str">
            <v>1 исследование</v>
          </cell>
        </row>
        <row r="203">
          <cell r="B203">
            <v>61418</v>
          </cell>
          <cell r="C203" t="str">
            <v>А12.30.012</v>
          </cell>
          <cell r="D203" t="str">
            <v>Исследование биологического материала методом проточной цитофлуориметрии</v>
          </cell>
          <cell r="E203" t="str">
            <v>Цитофлуометрия проточная (иммунограмма)</v>
          </cell>
          <cell r="F203" t="str">
            <v>1 исследование</v>
          </cell>
        </row>
        <row r="204">
          <cell r="C204" t="str">
            <v>Исследования кала</v>
          </cell>
        </row>
        <row r="205">
          <cell r="B205">
            <v>61248</v>
          </cell>
          <cell r="C205" t="str">
            <v>А09.19.001.001</v>
          </cell>
          <cell r="D205" t="str">
            <v>Экспресс-исследование кала на скрытую кровь иммунохроматографическим методом</v>
          </cell>
          <cell r="E205" t="str">
            <v>Гемоглобин в кале (FOB)</v>
          </cell>
          <cell r="F205" t="str">
            <v>1 исследование</v>
          </cell>
        </row>
        <row r="206">
          <cell r="B206">
            <v>61242</v>
          </cell>
          <cell r="C206" t="str">
            <v>А26.01.017</v>
          </cell>
          <cell r="D206" t="str">
            <v>Микроскопическое исследование отпечатков с поверхности кожи перианальных складок на яйца остриц (Enterobius vermicularis)</v>
          </cell>
          <cell r="E206" t="str">
            <v>Микроскопия на энтеробиоз (соскоб)</v>
          </cell>
          <cell r="F206" t="str">
            <v>1 исследование</v>
          </cell>
        </row>
        <row r="207">
          <cell r="B207">
            <v>61243</v>
          </cell>
          <cell r="C207" t="str">
            <v>А26.19.010</v>
          </cell>
          <cell r="D207" t="str">
            <v>Микроскопическое исследование кала на яйца и личинки гельминтов (метод Като)</v>
          </cell>
          <cell r="E207" t="str">
            <v>Микроскопия фекалий на яйца гельминтов</v>
          </cell>
          <cell r="F207" t="str">
            <v>1 исследование</v>
          </cell>
        </row>
        <row r="208">
          <cell r="B208">
            <v>61238</v>
          </cell>
          <cell r="C208" t="str">
            <v>А26.19.010.001</v>
          </cell>
          <cell r="D208" t="str">
            <v>Микроскопическое исследование кала на гельминты с применением методов обогащения</v>
          </cell>
          <cell r="E208" t="str">
            <v xml:space="preserve">Кал на я/гельминтов методом обогащения </v>
          </cell>
          <cell r="F208" t="str">
            <v>1 исследование</v>
          </cell>
        </row>
        <row r="209">
          <cell r="B209">
            <v>61264</v>
          </cell>
          <cell r="C209" t="str">
            <v>А26.19.010.001</v>
          </cell>
          <cell r="D209" t="str">
            <v>Микроскопическое исследование кала на гельминты с применением методов обогащения (метод PARASEP)</v>
          </cell>
          <cell r="E209" t="str">
            <v>Кал на я/гельминтов методом PARASEP</v>
          </cell>
          <cell r="F209" t="str">
            <v>1 исследование</v>
          </cell>
        </row>
        <row r="210">
          <cell r="B210">
            <v>61230</v>
          </cell>
          <cell r="C210" t="str">
            <v>А26.19.011</v>
          </cell>
          <cell r="D210" t="str">
            <v>Микроскопическое исследование кала на простейшие</v>
          </cell>
          <cell r="E210" t="str">
            <v>Исследование кала на простейшие</v>
          </cell>
          <cell r="F210" t="str">
            <v>1 исследование</v>
          </cell>
        </row>
        <row r="211">
          <cell r="B211">
            <v>61232</v>
          </cell>
          <cell r="C211" t="str">
            <v>А26.19.011.001</v>
          </cell>
          <cell r="D211" t="str">
            <v>Микроскопическое исследование кала на простейшие с применением методов обогащения</v>
          </cell>
          <cell r="E211" t="str">
            <v>Исслед-е кала на простейшие методом обогащения</v>
          </cell>
          <cell r="F211" t="str">
            <v>1 исследование</v>
          </cell>
        </row>
        <row r="212">
          <cell r="B212">
            <v>62858</v>
          </cell>
          <cell r="C212" t="str">
            <v>А26.19.054.001</v>
          </cell>
          <cell r="D212" t="str">
            <v>Определение ДНК возбудителя описторхоза (Opisthorchis felineus) в фекалиях методом ПЦР (Скрининговое ПЦР-исследование возбудителей гельминтозов (энтеробиоза, аскаридоза, дифиллоботриоза, описторхоза, тениоза))</v>
          </cell>
          <cell r="E212" t="str">
            <v>ПЦР ДНК возбудителя описторхоза (Opisthorchis felineus) в фекалиях</v>
          </cell>
          <cell r="F212" t="str">
            <v>1 исследование</v>
          </cell>
        </row>
        <row r="213">
          <cell r="B213">
            <v>62666</v>
          </cell>
          <cell r="C213" t="str">
            <v>А26.19.061.001</v>
          </cell>
          <cell r="D213" t="str">
            <v>Определение ДНК лямблий (Giardia lamblia) в фекалиях методом ПЦР (Скрининговое исследование на выявление возбудителей кишечных паразитозов (лямблиоза, амебиаза, бластоцистной инвазии, криптоспоридиоза, изоспороза))</v>
          </cell>
          <cell r="E213" t="str">
            <v>ПЦР ДНК лямблий (Giardia lamblia) в фекалиях</v>
          </cell>
          <cell r="F213" t="str">
            <v>1 исследование</v>
          </cell>
        </row>
        <row r="214">
          <cell r="B214">
            <v>62679</v>
          </cell>
          <cell r="C214" t="str">
            <v>А26.19.064.001</v>
          </cell>
          <cell r="D214" t="str">
            <v>Определение ДНК микроорганизмов рода сальмонелла (Salmonella spp.) в образцах фекалий методом ПЦР</v>
          </cell>
          <cell r="E214" t="str">
            <v>ПЦР ДНК сальмонелла (Salmonella spp.) в образцах фекалий</v>
          </cell>
          <cell r="F214" t="str">
            <v>1 исследование</v>
          </cell>
        </row>
        <row r="215">
          <cell r="B215">
            <v>62680</v>
          </cell>
          <cell r="C215" t="str">
            <v>А26.19.068.001</v>
          </cell>
          <cell r="D215" t="str">
            <v>Определение ДНК патогенных кампилобактерий (Campylobacter jejuni/coli) в образцах фекалий методом ПЦР</v>
          </cell>
          <cell r="E215" t="str">
            <v>ПЦР ДНК кампилобактерий (Campylobacter jejuni/coli) в образцах фекалий</v>
          </cell>
          <cell r="F215" t="str">
            <v>1 исследование</v>
          </cell>
        </row>
        <row r="216">
          <cell r="B216">
            <v>62681</v>
          </cell>
          <cell r="C216" t="str">
            <v>А26.19.069.001</v>
          </cell>
          <cell r="D216" t="str">
            <v>Определение ДНК диарогенных эшерихии (EHEC, EPEC, ETEC, EAgEC, EIEC) в образцах фекалий методом ПЦР</v>
          </cell>
          <cell r="E216" t="str">
            <v>ПЦР ДНК эшерихии (EHEC, EPEC, ETEC, EAgEC, EIEC) в образцах фекалий</v>
          </cell>
          <cell r="F216" t="str">
            <v>1 исследование</v>
          </cell>
        </row>
        <row r="217">
          <cell r="B217">
            <v>62644</v>
          </cell>
          <cell r="C217" t="str">
            <v>А26.19.072.001</v>
          </cell>
          <cell r="D217" t="str">
            <v>Определение РНК не полиомиелитных энтеровирусов в образцах фекалий методом ПЦР</v>
          </cell>
          <cell r="E217" t="str">
            <v>ПЦР РНК не полиомиелитных энтеровирусов в образцах фекалий</v>
          </cell>
          <cell r="F217" t="str">
            <v>1 исследование</v>
          </cell>
        </row>
        <row r="218">
          <cell r="B218">
            <v>62645</v>
          </cell>
          <cell r="C218" t="str">
            <v>А26.19.074</v>
          </cell>
          <cell r="D218" t="str">
            <v>Молекулярно-биологическое исследование фекалий на ротавирусы (Rotavirus gr.A)</v>
          </cell>
          <cell r="E218" t="str">
            <v>ПЦР РНК ротавирусов (Rotavirus gr.A) в образцах фекалий</v>
          </cell>
          <cell r="F218" t="str">
            <v>1 исследование</v>
          </cell>
        </row>
        <row r="219">
          <cell r="B219">
            <v>62649</v>
          </cell>
          <cell r="C219" t="str">
            <v>А26.19.075</v>
          </cell>
          <cell r="D219" t="str">
            <v>Молекулярно-биологическое исследование фекалий на калицивирусы (норовирусы, саповирусы) (Caliciviridae (Norovirus, Sapovirus))</v>
          </cell>
          <cell r="E219" t="str">
            <v>Определение антигенов норовирусов (Norovirus) в образцах фекалий</v>
          </cell>
          <cell r="F219" t="str">
            <v>1 исследование</v>
          </cell>
        </row>
        <row r="220">
          <cell r="B220">
            <v>62648</v>
          </cell>
          <cell r="C220" t="str">
            <v>А26.19.076</v>
          </cell>
          <cell r="D220" t="str">
            <v>Молекулярно-биологическое исследование фекалий на астровирусы (Astrovirus)</v>
          </cell>
          <cell r="E220" t="str">
            <v>ПЦР РНК астровирусов (Astrovirus) в образцах фекалий</v>
          </cell>
          <cell r="F220" t="str">
            <v>1 исследование</v>
          </cell>
        </row>
        <row r="221">
          <cell r="B221">
            <v>62675</v>
          </cell>
          <cell r="C221" t="str">
            <v>А26.19.077</v>
          </cell>
          <cell r="D221" t="str">
            <v>Молекулярно-биологическое исследование фекалий на аденовирусы (Adenovirus)</v>
          </cell>
          <cell r="E221" t="str">
            <v>ПЦР РНК аденовируса (Adenovirus) в образцах фекалий</v>
          </cell>
          <cell r="F221" t="str">
            <v>1 исследование</v>
          </cell>
        </row>
        <row r="222">
          <cell r="B222">
            <v>62650</v>
          </cell>
          <cell r="D222" t="str">
            <v>Комплексное молекулярно-биологическое исследование фекалий на кишечные инфекции (ротавирусы, норовирусы, саповирусы, астровирусы, аденовирусы)2</v>
          </cell>
          <cell r="E222" t="str">
            <v xml:space="preserve">Комплекс ПЦР ротовирус, норовирус, астровирус, аденовирус в фекалиях </v>
          </cell>
          <cell r="F222" t="str">
            <v>1 исследование</v>
          </cell>
        </row>
        <row r="223">
          <cell r="B223">
            <v>64762</v>
          </cell>
          <cell r="C223" t="str">
            <v>А26.19.081</v>
          </cell>
          <cell r="D223" t="str">
            <v>Исследование кала на наличие токсина клостридии диффициле (Clostridium difficile)</v>
          </cell>
          <cell r="E223" t="str">
            <v>Исследование кала на наличие токсина клостридии диффициле</v>
          </cell>
          <cell r="F223" t="str">
            <v>1 исследование</v>
          </cell>
        </row>
        <row r="224">
          <cell r="B224">
            <v>61246</v>
          </cell>
          <cell r="C224" t="str">
            <v>А26.19.096</v>
          </cell>
          <cell r="D224" t="str">
            <v>Иммунохроматографическое экспресс-исследование кала на кишечные лямблии (Giardia intestinalis)</v>
          </cell>
          <cell r="E224" t="str">
            <v>Исследование кала на лямблии (экспресс метод)</v>
          </cell>
          <cell r="F224" t="str">
            <v>1 исследование</v>
          </cell>
        </row>
        <row r="225">
          <cell r="B225">
            <v>61403</v>
          </cell>
          <cell r="C225" t="str">
            <v>А26.19.098</v>
          </cell>
          <cell r="D225" t="str">
            <v>Иммунохроматографическое экспресс-исследование кала на геликобактер пилори (Helicobacter pylori)</v>
          </cell>
          <cell r="E225" t="str">
            <v>Антиген H.Pylori в кале</v>
          </cell>
          <cell r="F225" t="str">
            <v>1 исследование</v>
          </cell>
        </row>
        <row r="226">
          <cell r="B226">
            <v>61247</v>
          </cell>
          <cell r="C226" t="str">
            <v>В03.016.010</v>
          </cell>
          <cell r="D226" t="str">
            <v>Копрологическое исследование</v>
          </cell>
          <cell r="E226" t="str">
            <v>Копрологическое исследование</v>
          </cell>
          <cell r="F226" t="str">
            <v>1 исследование</v>
          </cell>
        </row>
        <row r="227">
          <cell r="C227" t="str">
            <v>Исследования мокроты</v>
          </cell>
        </row>
        <row r="228">
          <cell r="B228">
            <v>65317</v>
          </cell>
          <cell r="C228" t="str">
            <v>А08.09.011</v>
          </cell>
          <cell r="D228" t="str">
            <v>Цитологическое исследование мокроты</v>
          </cell>
          <cell r="E228" t="str">
            <v>Цитол.исслед. мокроты</v>
          </cell>
          <cell r="F228" t="str">
            <v>1 исследование</v>
          </cell>
        </row>
        <row r="229">
          <cell r="B229">
            <v>61277</v>
          </cell>
          <cell r="C229" t="str">
            <v>А09.09.006</v>
          </cell>
          <cell r="D229" t="str">
            <v>Исследование химических свойств мокроты</v>
          </cell>
          <cell r="E229" t="str">
            <v>Микроскопическое исследование мокроты</v>
          </cell>
          <cell r="F229" t="str">
            <v>1 исследование</v>
          </cell>
        </row>
        <row r="230">
          <cell r="B230">
            <v>61275</v>
          </cell>
          <cell r="C230" t="str">
            <v>А12.09.012</v>
          </cell>
          <cell r="D230" t="str">
            <v>Исследование физических свойств мокроты</v>
          </cell>
          <cell r="E230" t="str">
            <v>Физическое исследование мокроты</v>
          </cell>
          <cell r="F230" t="str">
            <v>1 исследование</v>
          </cell>
        </row>
        <row r="231">
          <cell r="C231" t="str">
            <v>Исследования мочи</v>
          </cell>
        </row>
        <row r="232">
          <cell r="B232">
            <v>63207</v>
          </cell>
          <cell r="C232" t="str">
            <v>А09.28.003</v>
          </cell>
          <cell r="D232" t="str">
            <v>Определение белка в моче</v>
          </cell>
          <cell r="E232" t="str">
            <v>Микропротеин мочи (определение белка в моче)</v>
          </cell>
          <cell r="F232" t="str">
            <v>1 исследование</v>
          </cell>
        </row>
        <row r="233">
          <cell r="B233">
            <v>63202</v>
          </cell>
          <cell r="C233" t="str">
            <v>А09.28.003.001</v>
          </cell>
          <cell r="D233" t="str">
            <v>Определение альбумина в моче</v>
          </cell>
          <cell r="E233" t="str">
            <v>Микроальбумин мочи</v>
          </cell>
          <cell r="F233" t="str">
            <v>1 исследование</v>
          </cell>
        </row>
        <row r="234">
          <cell r="B234">
            <v>63214</v>
          </cell>
          <cell r="C234" t="str">
            <v>А09.28.003.002</v>
          </cell>
          <cell r="D234" t="str">
            <v>Определение количества белка в суточной моче</v>
          </cell>
          <cell r="E234" t="str">
            <v>Опред. колич. белка в суточной моче</v>
          </cell>
          <cell r="F234" t="str">
            <v>1 исследование</v>
          </cell>
        </row>
        <row r="235">
          <cell r="B235">
            <v>63513</v>
          </cell>
          <cell r="C235" t="str">
            <v>А09.28.006</v>
          </cell>
          <cell r="D235" t="str">
            <v>Исследование уровня креатинина в моче</v>
          </cell>
          <cell r="E235" t="str">
            <v>Креатинин мочи</v>
          </cell>
          <cell r="F235" t="str">
            <v>1 исследование</v>
          </cell>
        </row>
        <row r="236">
          <cell r="B236">
            <v>63515</v>
          </cell>
          <cell r="C236" t="str">
            <v>А09.28.009</v>
          </cell>
          <cell r="D236" t="str">
            <v>Исследование уровня мочевины в моче</v>
          </cell>
          <cell r="E236" t="str">
            <v>Мочевина мочи</v>
          </cell>
          <cell r="F236" t="str">
            <v>1 исследование</v>
          </cell>
        </row>
        <row r="237">
          <cell r="B237">
            <v>63329</v>
          </cell>
          <cell r="C237" t="str">
            <v>А09.28.007</v>
          </cell>
          <cell r="D237" t="str">
            <v>Обнаружение желчных пигментов в моче</v>
          </cell>
          <cell r="E237" t="str">
            <v>Желчные пигменты в моче</v>
          </cell>
          <cell r="F237" t="str">
            <v>1 исследование</v>
          </cell>
        </row>
        <row r="238">
          <cell r="B238">
            <v>63516</v>
          </cell>
          <cell r="C238" t="str">
            <v>А09.28.010</v>
          </cell>
          <cell r="D238" t="str">
            <v>Исследование уровня мочевой кислоты в моче</v>
          </cell>
          <cell r="E238" t="str">
            <v>Мочевая кислота мочи</v>
          </cell>
          <cell r="F238" t="str">
            <v>1 исследование</v>
          </cell>
        </row>
        <row r="239">
          <cell r="B239">
            <v>63514</v>
          </cell>
          <cell r="C239" t="str">
            <v>А09.28.011</v>
          </cell>
          <cell r="D239" t="str">
            <v>Исследование уровня глюкозы в моче</v>
          </cell>
          <cell r="E239" t="str">
            <v>Глюкоза мочи</v>
          </cell>
          <cell r="F239" t="str">
            <v>1 исследование</v>
          </cell>
        </row>
        <row r="240">
          <cell r="B240">
            <v>63412</v>
          </cell>
          <cell r="C240" t="str">
            <v>А09.28.012</v>
          </cell>
          <cell r="D240" t="str">
            <v>Исследование уровня кальция в моче</v>
          </cell>
          <cell r="E240" t="str">
            <v>Кальций мочи</v>
          </cell>
          <cell r="F240" t="str">
            <v>1 исследование</v>
          </cell>
        </row>
        <row r="241">
          <cell r="B241">
            <v>63417</v>
          </cell>
          <cell r="C241" t="str">
            <v>А09.28.013</v>
          </cell>
          <cell r="D241" t="str">
            <v>Исследование уровня калия в моче</v>
          </cell>
          <cell r="E241" t="str">
            <v>Калий мочи ISE</v>
          </cell>
          <cell r="F241" t="str">
            <v>1 исследование</v>
          </cell>
        </row>
        <row r="242">
          <cell r="B242">
            <v>63419</v>
          </cell>
          <cell r="C242" t="str">
            <v>А09.28.014</v>
          </cell>
          <cell r="D242" t="str">
            <v>Исследование уровня натрия в моче</v>
          </cell>
          <cell r="E242" t="str">
            <v>Натрий мочи ISE</v>
          </cell>
          <cell r="F242" t="str">
            <v>1 исследование</v>
          </cell>
        </row>
        <row r="243">
          <cell r="B243">
            <v>61225</v>
          </cell>
          <cell r="C243" t="str">
            <v>А09.28.015.001</v>
          </cell>
          <cell r="D243" t="str">
            <v>Обнаружение кетоновых тел в моче экспресс-методом</v>
          </cell>
          <cell r="E243" t="str">
            <v>Кетоновые тела мочи</v>
          </cell>
          <cell r="F243" t="str">
            <v>1 исследование</v>
          </cell>
        </row>
        <row r="244">
          <cell r="B244">
            <v>63416</v>
          </cell>
          <cell r="C244" t="str">
            <v>А09.28.026</v>
          </cell>
          <cell r="D244" t="str">
            <v>Исследование уровня фосфора в моче</v>
          </cell>
          <cell r="E244" t="str">
            <v>Фосфат неорганический мочи</v>
          </cell>
          <cell r="F244" t="str">
            <v>1 исследование</v>
          </cell>
        </row>
        <row r="245">
          <cell r="B245">
            <v>62402</v>
          </cell>
          <cell r="C245" t="str">
            <v>А09.28.029</v>
          </cell>
          <cell r="D245" t="str">
            <v>Исследование мочи на хорионический гонадотропин</v>
          </cell>
          <cell r="E245" t="str">
            <v>Бета-ХГ мочи (беременность)</v>
          </cell>
          <cell r="F245" t="str">
            <v>1 исследование</v>
          </cell>
        </row>
        <row r="246">
          <cell r="B246">
            <v>63413</v>
          </cell>
          <cell r="C246" t="str">
            <v>А09.28.067</v>
          </cell>
          <cell r="D246" t="str">
            <v>Исследование уровня хлоридов в моче</v>
          </cell>
          <cell r="E246" t="str">
            <v>Хлориды мочи ISE</v>
          </cell>
          <cell r="F246" t="str">
            <v>1 исследование</v>
          </cell>
        </row>
        <row r="247">
          <cell r="B247">
            <v>61203</v>
          </cell>
          <cell r="C247" t="str">
            <v>А12.28.011</v>
          </cell>
          <cell r="D247" t="str">
            <v>Микроскопическое исследование осадка мочи</v>
          </cell>
          <cell r="E247" t="str">
            <v>Исследование мочевого осадка</v>
          </cell>
          <cell r="F247" t="str">
            <v>1 исследование</v>
          </cell>
        </row>
        <row r="248">
          <cell r="B248">
            <v>61202</v>
          </cell>
          <cell r="C248" t="str">
            <v>В03.016.006</v>
          </cell>
          <cell r="D248" t="str">
            <v>Общий (клинический) анализ мочи (на автоматическом анализаторе методом сухой химии)</v>
          </cell>
          <cell r="E248" t="str">
            <v>Исследование мочи методом сухой химии</v>
          </cell>
          <cell r="F248" t="str">
            <v>1 исследование</v>
          </cell>
        </row>
        <row r="249">
          <cell r="B249">
            <v>61217</v>
          </cell>
          <cell r="C249" t="str">
            <v>В03.016.014</v>
          </cell>
          <cell r="D249" t="str">
            <v>Исследование мочи методом Нечипоренко</v>
          </cell>
          <cell r="E249" t="str">
            <v>Исследование мочи методом Нечипоренко</v>
          </cell>
          <cell r="F249" t="str">
            <v>1 исследование</v>
          </cell>
        </row>
        <row r="250">
          <cell r="B250">
            <v>61216</v>
          </cell>
          <cell r="C250" t="str">
            <v>В03.016.015</v>
          </cell>
          <cell r="D250" t="str">
            <v>Исследование мочи методов Зимницкого</v>
          </cell>
          <cell r="E250" t="str">
            <v xml:space="preserve">Исследование мочи методом Зимницкого </v>
          </cell>
          <cell r="F250" t="str">
            <v>1 исследование</v>
          </cell>
        </row>
        <row r="251">
          <cell r="C251" t="str">
            <v>Исследования спермы</v>
          </cell>
        </row>
        <row r="252">
          <cell r="B252">
            <v>61267</v>
          </cell>
          <cell r="C252" t="str">
            <v>А12.21.002</v>
          </cell>
          <cell r="D252" t="str">
            <v>Тест "смешанная антиглобулиновая реакция сперматозоидов"</v>
          </cell>
          <cell r="E252" t="str">
            <v>Тест антиглобулиновая реакция сперматозоидов</v>
          </cell>
          <cell r="F252" t="str">
            <v>1 исследование</v>
          </cell>
        </row>
        <row r="253">
          <cell r="B253">
            <v>61250</v>
          </cell>
          <cell r="C253" t="str">
            <v>В03.053.002</v>
          </cell>
          <cell r="D253" t="str">
            <v>Спермограмма</v>
          </cell>
          <cell r="E253" t="str">
            <v>Спермограмма</v>
          </cell>
          <cell r="F253" t="str">
            <v>1 исследование</v>
          </cell>
        </row>
        <row r="254">
          <cell r="C254" t="str">
            <v>Клинические исследования</v>
          </cell>
        </row>
        <row r="255">
          <cell r="C255" t="str">
            <v>Групповая принадлежность крови и резус-фактор</v>
          </cell>
        </row>
        <row r="256">
          <cell r="B256">
            <v>61387</v>
          </cell>
          <cell r="C256" t="str">
            <v>А12.05.005</v>
          </cell>
          <cell r="D256" t="str">
            <v>Определение основных групп по системе АВ0</v>
          </cell>
          <cell r="E256" t="str">
            <v>Определение группы крови цоликлонами</v>
          </cell>
          <cell r="F256" t="str">
            <v>1 исследование</v>
          </cell>
        </row>
        <row r="257">
          <cell r="B257">
            <v>61388</v>
          </cell>
          <cell r="C257" t="str">
            <v>А12.05.006</v>
          </cell>
          <cell r="D257" t="str">
            <v>Определение антигена D системы Резус (резус-фактор)</v>
          </cell>
          <cell r="E257" t="str">
            <v>Определение Rh-фактора цоликлонами</v>
          </cell>
          <cell r="F257" t="str">
            <v>1 исследование</v>
          </cell>
        </row>
        <row r="258">
          <cell r="B258">
            <v>61376</v>
          </cell>
          <cell r="C258" t="str">
            <v>А12.06.027</v>
          </cell>
          <cell r="D258" t="str">
            <v>Определение содержания антител к антигенам эритроцитов в сыворотке крови (анти-Резус и др.)</v>
          </cell>
          <cell r="E258" t="str">
            <v>Выявление антиэритроцит. антител (гелевый тест)</v>
          </cell>
          <cell r="F258" t="str">
            <v>1 исследование</v>
          </cell>
        </row>
        <row r="259">
          <cell r="B259">
            <v>61377</v>
          </cell>
          <cell r="C259" t="str">
            <v>А12.06.027</v>
          </cell>
          <cell r="D259" t="str">
            <v>Определение содержания антител к антигенам эритроцитов в сыворотке крови (титр анти-Резус и др.)</v>
          </cell>
          <cell r="E259" t="str">
            <v>Титр антиэритроцитарн.антител (гелевый тест)</v>
          </cell>
          <cell r="F259" t="str">
            <v>1 исследование</v>
          </cell>
        </row>
        <row r="260">
          <cell r="B260">
            <v>61374</v>
          </cell>
          <cell r="C260" t="str">
            <v>А12.06.043</v>
          </cell>
          <cell r="D260" t="str">
            <v>Определение содержания антител к антигенам групп крови (Иммунные Анти-А, Ати-В антител (IgG)</v>
          </cell>
          <cell r="E260" t="str">
            <v>Иммунные Анти-А, Анти-В антитела (IgG)</v>
          </cell>
          <cell r="F260" t="str">
            <v>1 исследование</v>
          </cell>
        </row>
        <row r="261">
          <cell r="B261">
            <v>61375</v>
          </cell>
          <cell r="C261" t="str">
            <v>А12.06.043</v>
          </cell>
          <cell r="D261" t="str">
            <v>Определение содержания антител к антигенам групп крови титр иммунных Анти-А, Ати-В антител (IgG)</v>
          </cell>
          <cell r="E261" t="str">
            <v>Титр иммунных Анти-А, Анти-В антител (IgG)</v>
          </cell>
          <cell r="F261" t="str">
            <v>1 исследование</v>
          </cell>
        </row>
        <row r="262">
          <cell r="C262" t="str">
            <v>Иммуногематологические исследования</v>
          </cell>
        </row>
        <row r="263">
          <cell r="B263">
            <v>61396</v>
          </cell>
          <cell r="C263" t="str">
            <v>А12.05.008</v>
          </cell>
          <cell r="D263" t="str">
            <v>Непрямой антиглобулиновый тест (тест Кумбса)</v>
          </cell>
          <cell r="E263" t="str">
            <v>Непрямая проба Кумбса</v>
          </cell>
          <cell r="F263" t="str">
            <v>1 исследование</v>
          </cell>
        </row>
        <row r="264">
          <cell r="B264">
            <v>61395</v>
          </cell>
          <cell r="C264" t="str">
            <v>А12.05.009</v>
          </cell>
          <cell r="D264" t="str">
            <v>Прямой антиглобулиновый тест (прямая проба Кумбса)</v>
          </cell>
          <cell r="E264" t="str">
            <v>Прямая проба Кумбса</v>
          </cell>
          <cell r="F264" t="str">
            <v>1 исследование</v>
          </cell>
        </row>
        <row r="265">
          <cell r="C265" t="str">
            <v>Коагулологические исследования</v>
          </cell>
        </row>
        <row r="266">
          <cell r="B266">
            <v>61512</v>
          </cell>
          <cell r="C266" t="str">
            <v>А09.05.047</v>
          </cell>
          <cell r="D266" t="str">
            <v>Определение активности антитромбина III в крови</v>
          </cell>
          <cell r="E266" t="str">
            <v>Антитромбин III (хромо)</v>
          </cell>
          <cell r="F266" t="str">
            <v>1 исследование</v>
          </cell>
        </row>
        <row r="267">
          <cell r="B267">
            <v>61511</v>
          </cell>
          <cell r="C267" t="str">
            <v>А09.05.050</v>
          </cell>
          <cell r="D267" t="str">
            <v>Исследование уровня фибриногена в крови</v>
          </cell>
          <cell r="E267" t="str">
            <v>Фибриноген по Клауссу (авт)</v>
          </cell>
          <cell r="F267" t="str">
            <v>1 исследование</v>
          </cell>
        </row>
        <row r="268">
          <cell r="B268">
            <v>62472</v>
          </cell>
          <cell r="C268" t="str">
            <v>А09.05.051.001</v>
          </cell>
          <cell r="D268" t="str">
            <v>Определение концентрации Д-димера в крови</v>
          </cell>
          <cell r="E268" t="str">
            <v>D-димер (авт.)</v>
          </cell>
          <cell r="F268" t="str">
            <v>1 исследование</v>
          </cell>
        </row>
        <row r="269">
          <cell r="B269">
            <v>61510</v>
          </cell>
          <cell r="C269" t="str">
            <v>А09.05.051.002</v>
          </cell>
          <cell r="D269" t="str">
            <v>Исследование уровня растворимых фибринмономерных комплексов в крови</v>
          </cell>
          <cell r="E269" t="str">
            <v>РФМК-фенантролин-тест (колич.)</v>
          </cell>
          <cell r="F269" t="str">
            <v>1 исследование</v>
          </cell>
        </row>
        <row r="270">
          <cell r="B270">
            <v>62464</v>
          </cell>
          <cell r="C270" t="str">
            <v>А09.05.052</v>
          </cell>
          <cell r="D270" t="str">
            <v>Исследование уровня гепарина в крови</v>
          </cell>
          <cell r="E270" t="str">
            <v>Гепарин</v>
          </cell>
          <cell r="F270" t="str">
            <v>1 исследование</v>
          </cell>
        </row>
        <row r="271">
          <cell r="B271">
            <v>61503</v>
          </cell>
          <cell r="C271" t="str">
            <v>А09.05.285</v>
          </cell>
          <cell r="D271" t="str">
            <v>Исследование активности и свойств фактора Виллебранда в крови</v>
          </cell>
          <cell r="E271" t="str">
            <v>Активность фактора Виллебранда (авт).</v>
          </cell>
          <cell r="F271" t="str">
            <v>1 исследование</v>
          </cell>
        </row>
        <row r="272">
          <cell r="B272">
            <v>61515</v>
          </cell>
          <cell r="C272" t="str">
            <v>А09.05.048</v>
          </cell>
          <cell r="D272" t="str">
            <v>Исследование уровня плазминогена в крови</v>
          </cell>
          <cell r="E272" t="str">
            <v>Плазминоген (хромо)</v>
          </cell>
          <cell r="F272" t="str">
            <v>1 исследование</v>
          </cell>
        </row>
        <row r="273">
          <cell r="B273">
            <v>61513</v>
          </cell>
          <cell r="C273" t="str">
            <v>А09.05.125</v>
          </cell>
          <cell r="D273" t="str">
            <v>Исследование уровня протеина С (и протеина S) в крови</v>
          </cell>
          <cell r="E273" t="str">
            <v>Протеины C и S (авт)</v>
          </cell>
          <cell r="F273" t="str">
            <v>1 исследование</v>
          </cell>
        </row>
        <row r="274">
          <cell r="B274">
            <v>61384</v>
          </cell>
          <cell r="C274" t="str">
            <v>А09.05.184</v>
          </cell>
          <cell r="D274" t="str">
            <v>Определение активности фактора XII в сыворотке крови</v>
          </cell>
          <cell r="E274" t="str">
            <v>Фактор XII (в сыворотке крови)</v>
          </cell>
          <cell r="F274" t="str">
            <v>1 исследование</v>
          </cell>
        </row>
        <row r="275">
          <cell r="B275">
            <v>61508</v>
          </cell>
          <cell r="C275" t="str">
            <v>А09.05.187</v>
          </cell>
          <cell r="D275" t="str">
            <v>Определение активности фактора IX в сыворотке крови</v>
          </cell>
          <cell r="E275" t="str">
            <v>Фактор IX (авт)</v>
          </cell>
          <cell r="F275" t="str">
            <v>1 исследование</v>
          </cell>
        </row>
        <row r="276">
          <cell r="B276">
            <v>61507</v>
          </cell>
          <cell r="C276" t="str">
            <v>А09.05.188</v>
          </cell>
          <cell r="D276" t="str">
            <v>Определение активности фактора VIII в сыворотке крови</v>
          </cell>
          <cell r="E276" t="str">
            <v>Фактор VIII (авт)</v>
          </cell>
          <cell r="F276" t="str">
            <v>1 исследование</v>
          </cell>
        </row>
        <row r="277">
          <cell r="B277">
            <v>61121</v>
          </cell>
          <cell r="C277" t="str">
            <v>А12.05.014</v>
          </cell>
          <cell r="D277" t="str">
            <v>Исследование времени свертывания нестабилизированной крови или рекальцификации плазмы неактивированное</v>
          </cell>
          <cell r="E277" t="str">
            <v>Свеpтываемость</v>
          </cell>
          <cell r="F277" t="str">
            <v>1 исследование</v>
          </cell>
        </row>
        <row r="278">
          <cell r="B278">
            <v>61126</v>
          </cell>
          <cell r="C278" t="str">
            <v>А12.05.015</v>
          </cell>
          <cell r="D278" t="str">
            <v>Исследование времени кровотечения</v>
          </cell>
          <cell r="E278" t="str">
            <v>Время кровотечения по Айви</v>
          </cell>
          <cell r="F278" t="str">
            <v>1 исследование</v>
          </cell>
        </row>
        <row r="279">
          <cell r="B279">
            <v>61502</v>
          </cell>
          <cell r="C279" t="str">
            <v>А12.05.017</v>
          </cell>
          <cell r="D279" t="str">
            <v>Исследование агрегации тромбоцитов (4 индуктора)</v>
          </cell>
          <cell r="E279" t="str">
            <v>Агрегация тромбоцитов (4 индуктора) (авт)</v>
          </cell>
          <cell r="F279" t="str">
            <v>1 исследование</v>
          </cell>
        </row>
        <row r="280">
          <cell r="B280">
            <v>61509</v>
          </cell>
          <cell r="C280" t="str">
            <v>А12.05.018</v>
          </cell>
          <cell r="D280" t="str">
            <v>Исследование фибринолитической активности крови</v>
          </cell>
          <cell r="E280" t="str">
            <v>XIIа-Фибринолиз-тест</v>
          </cell>
          <cell r="F280" t="str">
            <v>1 исследование</v>
          </cell>
        </row>
        <row r="281">
          <cell r="B281">
            <v>61302</v>
          </cell>
          <cell r="C281" t="str">
            <v>А12.05.022</v>
          </cell>
          <cell r="D281" t="str">
            <v>Исследование агрегации тромбоцитов с помощью агрегат-гемагглютинационной пробы (Агрескин-тест)</v>
          </cell>
          <cell r="E281" t="str">
            <v>Агрескрин-тест (ручной метод)</v>
          </cell>
          <cell r="F281" t="str">
            <v>1 исследование</v>
          </cell>
        </row>
        <row r="282">
          <cell r="B282">
            <v>61504</v>
          </cell>
          <cell r="C282" t="str">
            <v>А12.05.027</v>
          </cell>
          <cell r="D282" t="str">
            <v>Определение протромбинового (тромбопластинового) времени в крови или плазме</v>
          </cell>
          <cell r="E282" t="str">
            <v>Протромбин-тест с МНО (авт)</v>
          </cell>
          <cell r="F282" t="str">
            <v>1 исследование</v>
          </cell>
        </row>
        <row r="283">
          <cell r="B283">
            <v>61506</v>
          </cell>
          <cell r="C283" t="str">
            <v>А12.05.028</v>
          </cell>
          <cell r="D283" t="str">
            <v>Определение тромбинового времени в крови</v>
          </cell>
          <cell r="E283" t="str">
            <v>Тромбин-тест (авт)</v>
          </cell>
          <cell r="F283" t="str">
            <v>1 исследование</v>
          </cell>
        </row>
        <row r="284">
          <cell r="B284">
            <v>62511</v>
          </cell>
          <cell r="C284" t="str">
            <v>А12.05.040</v>
          </cell>
          <cell r="D284" t="str">
            <v>Определение резистентности к активированному протеину С</v>
          </cell>
          <cell r="E284" t="str">
            <v>Резистентность к активированному протеину С</v>
          </cell>
          <cell r="F284" t="str">
            <v>1 исследование</v>
          </cell>
        </row>
        <row r="285">
          <cell r="B285">
            <v>61505</v>
          </cell>
          <cell r="C285" t="str">
            <v>А12.05.039</v>
          </cell>
          <cell r="D285" t="str">
            <v>Активированное частичное тромбопластиновое время</v>
          </cell>
          <cell r="E285" t="str">
            <v>АЧТВ-тест (авт)</v>
          </cell>
          <cell r="F285" t="str">
            <v>1 исследование</v>
          </cell>
        </row>
        <row r="286">
          <cell r="B286">
            <v>62441</v>
          </cell>
          <cell r="C286" t="str">
            <v>А12.06.051</v>
          </cell>
          <cell r="D286" t="str">
            <v>Определение содержания антител к бета-2-гликопротеину в крови</v>
          </cell>
          <cell r="E286" t="str">
            <v>Антитела к B2-гликопротеину</v>
          </cell>
          <cell r="F286" t="str">
            <v>1 исследование</v>
          </cell>
        </row>
        <row r="287">
          <cell r="B287">
            <v>61125</v>
          </cell>
          <cell r="C287" t="str">
            <v>А12.05.052</v>
          </cell>
          <cell r="D287" t="str">
            <v>Определение времени свертывания плазмы, активированное каолином</v>
          </cell>
          <cell r="E287" t="str">
            <v>Время свертывания плазмы, активированное каолином</v>
          </cell>
          <cell r="F287" t="str">
            <v>1 исследование</v>
          </cell>
        </row>
        <row r="288">
          <cell r="B288">
            <v>61309</v>
          </cell>
          <cell r="C288" t="str">
            <v>А12.30.014</v>
          </cell>
          <cell r="D288" t="str">
            <v>Определение международного нормализованного отношения (MHO) (ПТИ)</v>
          </cell>
          <cell r="E288" t="str">
            <v>МНО</v>
          </cell>
          <cell r="F288" t="str">
            <v>1 исследование</v>
          </cell>
        </row>
        <row r="289">
          <cell r="B289">
            <v>61501</v>
          </cell>
          <cell r="C289" t="str">
            <v>В03.005.004</v>
          </cell>
          <cell r="D289" t="str">
            <v>Исследование коагуляционного гемостаза</v>
          </cell>
          <cell r="E289" t="str">
            <v>Исследование коагуляционного гемостаза</v>
          </cell>
          <cell r="F289" t="str">
            <v>1 исследование</v>
          </cell>
        </row>
        <row r="290">
          <cell r="C290" t="str">
            <v>Общий анализ крови</v>
          </cell>
        </row>
        <row r="291">
          <cell r="B291">
            <v>61124</v>
          </cell>
          <cell r="C291" t="str">
            <v>А12.05.001</v>
          </cell>
          <cell r="D291" t="str">
            <v>Исследование скорости оседания эритроцитов</v>
          </cell>
          <cell r="E291" t="str">
            <v>СОЭ (автомат)</v>
          </cell>
          <cell r="F291" t="str">
            <v>1 исследование</v>
          </cell>
        </row>
        <row r="292">
          <cell r="B292">
            <v>61123</v>
          </cell>
          <cell r="C292" t="str">
            <v>А12.05.002</v>
          </cell>
          <cell r="D292" t="str">
            <v>Исследование осмотической резистентности эритроцитов</v>
          </cell>
          <cell r="E292" t="str">
            <v>Осмотическая резистентность эритроцитов</v>
          </cell>
          <cell r="F292" t="str">
            <v>1 исследование</v>
          </cell>
        </row>
        <row r="293">
          <cell r="B293">
            <v>61135</v>
          </cell>
          <cell r="C293" t="str">
            <v>А12.05.117</v>
          </cell>
          <cell r="D293" t="str">
            <v>Оценка гематокрита</v>
          </cell>
          <cell r="E293" t="str">
            <v>Гематокрит</v>
          </cell>
          <cell r="F293" t="str">
            <v>1 исследование</v>
          </cell>
        </row>
        <row r="294">
          <cell r="B294">
            <v>61127</v>
          </cell>
          <cell r="C294" t="str">
            <v>А12.05.121</v>
          </cell>
          <cell r="D294" t="str">
            <v>Дифференцированный подсчет лейкоцитов (лейкоцитарная формула)</v>
          </cell>
          <cell r="E294" t="str">
            <v>Морфология лейкоцитов крови</v>
          </cell>
          <cell r="F294" t="str">
            <v>1 исследование</v>
          </cell>
        </row>
        <row r="295">
          <cell r="B295">
            <v>61133</v>
          </cell>
          <cell r="C295" t="str">
            <v>А12.05.122</v>
          </cell>
          <cell r="D295" t="str">
            <v>Просмотр мазка крови для анализа аномалий морфологии эритроцитов, тромбоцитов и лейкоцитов</v>
          </cell>
          <cell r="E295" t="str">
            <v>Квантативная эритрограмма</v>
          </cell>
          <cell r="F295" t="str">
            <v>1 исследование</v>
          </cell>
        </row>
        <row r="296">
          <cell r="B296">
            <v>61116</v>
          </cell>
          <cell r="C296" t="str">
            <v>А12.05.123</v>
          </cell>
          <cell r="D296" t="str">
            <v>Исследование уровня ретикулоцитов в крови</v>
          </cell>
          <cell r="E296" t="str">
            <v>Подсчет ретикулоцитов</v>
          </cell>
          <cell r="F296" t="str">
            <v>1 исследование</v>
          </cell>
        </row>
        <row r="297">
          <cell r="B297">
            <v>61105</v>
          </cell>
          <cell r="C297" t="str">
            <v>В03.016.002</v>
          </cell>
          <cell r="D297" t="str">
            <v>Общий (клинический) анализ крови</v>
          </cell>
          <cell r="E297" t="str">
            <v>Общий (клинический) анализ крови</v>
          </cell>
          <cell r="F297" t="str">
            <v>1 исследование</v>
          </cell>
        </row>
        <row r="298">
          <cell r="B298">
            <v>61107</v>
          </cell>
          <cell r="C298" t="str">
            <v>В03.016.003</v>
          </cell>
          <cell r="D298" t="str">
            <v>Общий (клинический) анализ крови развернутый</v>
          </cell>
          <cell r="E298" t="str">
            <v>Общий (клинический) анализ крови развернутый</v>
          </cell>
          <cell r="F298" t="str">
            <v>1 исследование</v>
          </cell>
        </row>
        <row r="299">
          <cell r="B299">
            <v>61117</v>
          </cell>
          <cell r="C299" t="str">
            <v>А12.05.120</v>
          </cell>
          <cell r="D299" t="str">
            <v>Исследование уровня тромбоцитов в крови</v>
          </cell>
          <cell r="E299" t="str">
            <v>Тромбоциты на геманализаторе</v>
          </cell>
          <cell r="F299" t="str">
            <v>1 исследование</v>
          </cell>
        </row>
        <row r="300">
          <cell r="C300" t="str">
            <v>Лабораторная диагностика инфекций</v>
          </cell>
        </row>
        <row r="301">
          <cell r="C301" t="str">
            <v>Аскаридоз</v>
          </cell>
        </row>
        <row r="302">
          <cell r="B302">
            <v>62852</v>
          </cell>
          <cell r="C302" t="str">
            <v>А26.06.121</v>
          </cell>
          <cell r="D302" t="str">
            <v>Определение антител к аскаридам (Ascaris lumbricoides)</v>
          </cell>
          <cell r="E302" t="str">
            <v>Определение антител IgG к аскаридам</v>
          </cell>
          <cell r="F302" t="str">
            <v>1 исследование</v>
          </cell>
        </row>
        <row r="303">
          <cell r="C303" t="str">
            <v>Бруцеллез</v>
          </cell>
        </row>
        <row r="304">
          <cell r="B304">
            <v>64207</v>
          </cell>
          <cell r="C304" t="str">
            <v>А26.06.012</v>
          </cell>
          <cell r="D304" t="str">
            <v>Определение антител к бруцеллам (Brucella spp.) в крови</v>
          </cell>
          <cell r="E304" t="str">
            <v>Реакция Хеддельсона (Ат к бруцеллам)</v>
          </cell>
          <cell r="F304" t="str">
            <v>1 исследование</v>
          </cell>
        </row>
        <row r="305">
          <cell r="B305">
            <v>62316</v>
          </cell>
          <cell r="C305" t="str">
            <v>А26.06.132</v>
          </cell>
          <cell r="D305" t="str">
            <v>Определение антигена бруцелл (Brucella spp.) в крови</v>
          </cell>
          <cell r="E305" t="str">
            <v>Антитела к бруцеллам (Brucella spp.) в крови</v>
          </cell>
          <cell r="F305" t="str">
            <v>1 исследование</v>
          </cell>
        </row>
        <row r="306">
          <cell r="C306" t="str">
            <v>Вирус иммунодефицита человека</v>
          </cell>
        </row>
        <row r="307">
          <cell r="B307">
            <v>62318</v>
          </cell>
          <cell r="C307" t="str">
            <v>А26.05.021.001</v>
          </cell>
          <cell r="D307" t="str">
            <v>Количествуенное определение РНК вируса иммунодефицита человека ВИЧ-1 (Human immunodeficiency virus HIV-1) в плазме крови методом ПЦР</v>
          </cell>
          <cell r="E307" t="str">
            <v>ПЦР РНК вируса иммунодефицита человека ВИЧ-1 в плазме крови</v>
          </cell>
          <cell r="F307" t="str">
            <v>1 исследование</v>
          </cell>
        </row>
        <row r="308">
          <cell r="B308">
            <v>62311</v>
          </cell>
          <cell r="C308" t="str">
            <v>А26.06.049.001</v>
          </cell>
          <cell r="D308" t="str">
            <v>Исследование уровня антител классов M, G (IgM, IgG) к вирусу иммунодефицита человека ВИЧ-1/2 и антигена p24 (Human immunodeficiency virus HIV 1/2 + Agp24) в крови</v>
          </cell>
          <cell r="E308" t="str">
            <v>Определение антител к ВИЧ 1, 2 и антигена p24</v>
          </cell>
          <cell r="F308" t="str">
            <v>1 исследование</v>
          </cell>
        </row>
        <row r="309">
          <cell r="C309" t="str">
            <v>Гарднерелла вагиналис</v>
          </cell>
        </row>
        <row r="310">
          <cell r="B310">
            <v>62720</v>
          </cell>
          <cell r="C310" t="str">
            <v>А26.20.030.001</v>
          </cell>
          <cell r="D310" t="str">
            <v>Определение ДНК гарднереллы вагиналис (Gadnerella vaginalis) во влагалищном отделяемом методом ПЦР</v>
          </cell>
          <cell r="E310" t="str">
            <v>ПЦР гарднерелла (Gardnerella vaginalis)</v>
          </cell>
          <cell r="F310" t="str">
            <v>1 исследование</v>
          </cell>
        </row>
        <row r="311">
          <cell r="C311" t="str">
            <v>Гемофильная инфекция</v>
          </cell>
        </row>
        <row r="312">
          <cell r="B312">
            <v>62779</v>
          </cell>
          <cell r="C312" t="str">
            <v>А26.08.034</v>
          </cell>
          <cell r="D312" t="str">
            <v>Молекулярно-биологическое исследование мазков со слизистой оболочки носоглотки на Haemophilus influenzae</v>
          </cell>
          <cell r="E312" t="str">
            <v>ПЦР Haemophilus influenzae (носоглотка)</v>
          </cell>
          <cell r="F312" t="str">
            <v>1 исследование</v>
          </cell>
        </row>
        <row r="313">
          <cell r="C313" t="str">
            <v>Гепатит</v>
          </cell>
        </row>
        <row r="314">
          <cell r="B314">
            <v>62701</v>
          </cell>
          <cell r="C314" t="str">
            <v>А26.05.019</v>
          </cell>
          <cell r="D314" t="str">
            <v>Молекулярно-биологическое исследование крови на вирус гепатита С (Hepatitis С virus) (в крови методом ПЦР, качественное испытание)</v>
          </cell>
          <cell r="E314" t="str">
            <v>ПЦР вирус гепатита C</v>
          </cell>
          <cell r="F314" t="str">
            <v>1 исследование</v>
          </cell>
        </row>
        <row r="315">
          <cell r="B315">
            <v>62776</v>
          </cell>
          <cell r="C315" t="str">
            <v>А26.05.019.002</v>
          </cell>
          <cell r="D315" t="str">
            <v>Определение РНК вируса гепатита C (Hepatitis C virus) в крови методом ПЦР, количественное исследование</v>
          </cell>
          <cell r="E315" t="str">
            <v>ПЦР вирус гепатита C (количественное определение)</v>
          </cell>
          <cell r="F315" t="str">
            <v>1 исследование</v>
          </cell>
        </row>
        <row r="316">
          <cell r="B316">
            <v>62727</v>
          </cell>
          <cell r="C316" t="str">
            <v>А26.05.019.003</v>
          </cell>
          <cell r="D316" t="str">
            <v>Определение генотипа вируса гепатита С (Hepatitus C virus)</v>
          </cell>
          <cell r="E316" t="str">
            <v>ПЦР генотипирование HCV (гепатита C)</v>
          </cell>
          <cell r="F316" t="str">
            <v>1 исследование</v>
          </cell>
        </row>
        <row r="317">
          <cell r="B317">
            <v>62702</v>
          </cell>
          <cell r="C317" t="str">
            <v>А26.05.020</v>
          </cell>
          <cell r="D317" t="str">
            <v>Молекулярно-биологическое исследование крови на вирус гепатита B (Hepatitis B virus) (качественное исследование)</v>
          </cell>
          <cell r="E317" t="str">
            <v>ПЦР вирус гепатита B</v>
          </cell>
          <cell r="F317" t="str">
            <v>1 исследование</v>
          </cell>
        </row>
        <row r="318">
          <cell r="B318">
            <v>62777</v>
          </cell>
          <cell r="C318" t="str">
            <v>А26.05.020.002</v>
          </cell>
          <cell r="D318" t="str">
            <v>Определение ДНК вируса гепатита B (Hepatitis B virus) в крови методом ПЦР, количественное исследование</v>
          </cell>
          <cell r="E318" t="str">
            <v>ПЦР вируc гепатита B (количественное определение)</v>
          </cell>
          <cell r="F318" t="str">
            <v>1 исследование</v>
          </cell>
        </row>
        <row r="319">
          <cell r="B319">
            <v>62703</v>
          </cell>
          <cell r="C319" t="str">
            <v>А26.05.023</v>
          </cell>
          <cell r="D319" t="str">
            <v>Молекулярно-биологическое исследование крови на вирус гепатита D (Hepatitis D virus)</v>
          </cell>
          <cell r="E319" t="str">
            <v>ПЦР вирус гепатита D</v>
          </cell>
          <cell r="F319" t="str">
            <v>1 исследование</v>
          </cell>
        </row>
        <row r="320">
          <cell r="B320">
            <v>62743</v>
          </cell>
          <cell r="C320" t="str">
            <v>А26.05.030.001</v>
          </cell>
          <cell r="D320" t="str">
            <v>Определение РНК вируса гепатита А(Hepatitis F virus) в крови методом ПЦР</v>
          </cell>
          <cell r="E320" t="str">
            <v>РНК вируса гепатита А</v>
          </cell>
          <cell r="F320" t="str">
            <v>1 исследование</v>
          </cell>
        </row>
        <row r="321">
          <cell r="B321">
            <v>62310</v>
          </cell>
          <cell r="C321" t="str">
            <v>А26.06.034</v>
          </cell>
          <cell r="D321" t="str">
            <v>Определение антител к вирусу гепатита А (Hepatitis A virus) в крови</v>
          </cell>
          <cell r="E321" t="str">
            <v>Антитела к к вирусу гепатита A, (IgM, IgG)</v>
          </cell>
          <cell r="F321" t="str">
            <v>1 исследование</v>
          </cell>
        </row>
        <row r="322">
          <cell r="B322">
            <v>62308</v>
          </cell>
          <cell r="C322" t="str">
            <v>А26.06.034.001</v>
          </cell>
          <cell r="D322" t="str">
            <v>Определение антител класса M (anti-HAV IgM) к вирусу гепатита A (Hepatitis A virus) в крови</v>
          </cell>
          <cell r="E322" t="str">
            <v>Определение антител IgM к вирусу гепатита А</v>
          </cell>
          <cell r="F322" t="str">
            <v>1 исследование</v>
          </cell>
        </row>
        <row r="323">
          <cell r="B323">
            <v>62306</v>
          </cell>
          <cell r="C323" t="str">
            <v>А26.06.035</v>
          </cell>
          <cell r="D323" t="str">
            <v>Определение антигена (HbeAg) вируса гепатита B (Hepatitis B virus) в крови</v>
          </cell>
          <cell r="E323" t="str">
            <v>HBe - Антиген гепатита В</v>
          </cell>
          <cell r="F323" t="str">
            <v>1 исследование</v>
          </cell>
        </row>
        <row r="324">
          <cell r="B324">
            <v>62460</v>
          </cell>
          <cell r="C324" t="str">
            <v>А26.06.036</v>
          </cell>
          <cell r="D324" t="str">
            <v>Определение антигена (HbsAg) вируса гепатита B (Hepatitis B virus) в крови</v>
          </cell>
          <cell r="E324" t="str">
            <v>Вирус гепатита B, Hbs антиген (Австралийский, поверхностный) в крови</v>
          </cell>
          <cell r="F324" t="str">
            <v>1 исследование</v>
          </cell>
        </row>
        <row r="325">
          <cell r="B325">
            <v>62312</v>
          </cell>
          <cell r="C325" t="str">
            <v>А26.06.038</v>
          </cell>
          <cell r="D325" t="str">
            <v>Определение антител к е-антигену (anti-HBe) вируса гепатита B (Hepatitis B virus) в крови</v>
          </cell>
          <cell r="E325" t="str">
            <v>Определение антител к е-антигену вируса гепатита В в крови</v>
          </cell>
          <cell r="F325" t="str">
            <v>1 исследование</v>
          </cell>
        </row>
        <row r="326">
          <cell r="B326">
            <v>62313</v>
          </cell>
          <cell r="C326" t="str">
            <v>А26.06.039</v>
          </cell>
          <cell r="D326" t="str">
            <v>Определение антител классов к ядерному антигену (HBcAg) вируса гепатита B (Hepapitis B virus) в крови (определение антител суммарных)</v>
          </cell>
          <cell r="E326" t="str">
            <v>Антитела к ядерному антигену (HBcAg) вируса гепатита В в крови</v>
          </cell>
          <cell r="F326" t="str">
            <v>1 исследование</v>
          </cell>
        </row>
        <row r="327">
          <cell r="B327">
            <v>62305</v>
          </cell>
          <cell r="C327" t="str">
            <v>А26.06.039.001</v>
          </cell>
          <cell r="D327" t="str">
            <v>Определение антител класса M к ядерному антигену (anti-HBc IgM) вируса гепатита B (Hepatitis B virus) в крови</v>
          </cell>
          <cell r="E327" t="str">
            <v>Антитела вирус гепатита B к ядерному антигену Анти-HBcor, IgM</v>
          </cell>
          <cell r="F327" t="str">
            <v>1 исследование</v>
          </cell>
        </row>
        <row r="328">
          <cell r="B328">
            <v>62314</v>
          </cell>
          <cell r="C328" t="str">
            <v>А26.06.040.001</v>
          </cell>
          <cell r="D328" t="str">
            <v>Определение антител к поверхностному антигену (anti-HBs) вируса гепатита B (Hepatitis B virus) в крови, качественное исследование</v>
          </cell>
          <cell r="E328" t="str">
            <v>Антитела к поверхн.антигену(anti-HBs) вир.геп. B в крови (качествен)</v>
          </cell>
          <cell r="F328" t="str">
            <v>1 исследование</v>
          </cell>
        </row>
        <row r="329">
          <cell r="B329">
            <v>62307</v>
          </cell>
          <cell r="C329" t="str">
            <v>А26.06.040.002</v>
          </cell>
          <cell r="D329" t="str">
            <v>Определение антител к поверхностному антигену (anti-HBs) вируса гепатита B (Hepatitis B virus) в крови, количественное исследование</v>
          </cell>
          <cell r="E329" t="str">
            <v>Антитела к поверхн.антигену(anti-HBs) вир.геп. B в крови (количеств)</v>
          </cell>
          <cell r="F329" t="str">
            <v>1 исследование</v>
          </cell>
        </row>
        <row r="330">
          <cell r="B330">
            <v>62309</v>
          </cell>
          <cell r="C330" t="str">
            <v>А26.06.041</v>
          </cell>
          <cell r="D330" t="str">
            <v>Определение антител к вирусу гепатита C (Hepatitis C virus) в крови</v>
          </cell>
          <cell r="E330" t="str">
            <v>Антитела к HCV (вир. гепатита C)</v>
          </cell>
          <cell r="F330" t="str">
            <v>1 исследование</v>
          </cell>
        </row>
        <row r="331">
          <cell r="B331">
            <v>62131</v>
          </cell>
          <cell r="C331" t="str">
            <v>А26.06.043</v>
          </cell>
          <cell r="D331" t="str">
            <v>Определение антител к вирусу гепатита D (Hepatitis D virus) в крови</v>
          </cell>
          <cell r="E331" t="str">
            <v>Антитела к вирусу гепатита D в крови</v>
          </cell>
          <cell r="F331" t="str">
            <v>1 исследование</v>
          </cell>
        </row>
        <row r="332">
          <cell r="C332" t="str">
            <v>Герпес</v>
          </cell>
        </row>
        <row r="333">
          <cell r="B333">
            <v>62322</v>
          </cell>
          <cell r="C333" t="str">
            <v>А26.05.033</v>
          </cell>
          <cell r="D333" t="str">
            <v>Определение ДНК вируса герпеса 6 типа (HHV6) методом ПЦР в периферической и пуповинной крови, качественное исследование</v>
          </cell>
          <cell r="E333" t="str">
            <v>ПЦР вирус герпеса 6 типа (кровь), качественное исследование</v>
          </cell>
          <cell r="F333" t="str">
            <v>1 исследование</v>
          </cell>
        </row>
        <row r="334">
          <cell r="B334">
            <v>62323</v>
          </cell>
          <cell r="C334" t="str">
            <v>А26.05.035.001</v>
          </cell>
          <cell r="D334" t="str">
            <v>Определение ДНК вируса простого герпеса 1 и 2 типов (Herpes simplex virus types 1, 2) методом ПЦР в крови, качественное исследование</v>
          </cell>
          <cell r="F334" t="str">
            <v>1 исследование</v>
          </cell>
        </row>
        <row r="335">
          <cell r="B335">
            <v>62811</v>
          </cell>
          <cell r="C335" t="str">
            <v>А26.06.045</v>
          </cell>
          <cell r="D335" t="str">
            <v>Определение антител к вирусу простого герпеса (Herpes simplex virus) в крови (герпес 1 и 2 типов)</v>
          </cell>
          <cell r="E335" t="str">
            <v>Антитела к вирусу герпеса 1, 2 типа</v>
          </cell>
          <cell r="F335" t="str">
            <v>1 исследование</v>
          </cell>
        </row>
        <row r="336">
          <cell r="B336">
            <v>62844</v>
          </cell>
          <cell r="C336" t="str">
            <v>А26.06.045.002</v>
          </cell>
          <cell r="D336" t="str">
            <v>Определение антител класса G (IgG) к вирусу простого герпеса 2 типа (Herpes simplex virus 2) в крови</v>
          </cell>
          <cell r="E336" t="str">
            <v>Антитела к вирусу простого герпеса 2 типа, IgG, в крови</v>
          </cell>
          <cell r="F336" t="str">
            <v>1 исследование</v>
          </cell>
        </row>
        <row r="337">
          <cell r="B337">
            <v>62848</v>
          </cell>
          <cell r="C337" t="str">
            <v>А26.06.046.001</v>
          </cell>
          <cell r="D337" t="str">
            <v>Определение авидности антител класса G к вирусу простого герпеса 2 типа (Herpes simplex virus 2)</v>
          </cell>
          <cell r="E337" t="str">
            <v>Авидность антител IgG к вирусу простого герпеса 2 типа</v>
          </cell>
          <cell r="F337" t="str">
            <v>1 исследование</v>
          </cell>
        </row>
        <row r="338">
          <cell r="B338">
            <v>62839</v>
          </cell>
          <cell r="C338" t="str">
            <v>А26.06.046.002</v>
          </cell>
          <cell r="D338" t="str">
            <v>Определение авидности антител класса G к вирусу простого герпеса 1 и 2 типов (Herpes simplex virus types 1,2)</v>
          </cell>
          <cell r="E338" t="str">
            <v>Авидность антител IgG к вирусу простого герпеса 1, 2 типа</v>
          </cell>
          <cell r="F338" t="str">
            <v>1 исследование</v>
          </cell>
        </row>
        <row r="339">
          <cell r="B339">
            <v>62325</v>
          </cell>
          <cell r="C339" t="str">
            <v>А26.08.060.001</v>
          </cell>
          <cell r="D339" t="str">
            <v>Определение ДНК вируса герпеса 6 типа (HHV6) в мазках со слизистой оболочки ротоглотки методом ПЦР, качественное исследование</v>
          </cell>
          <cell r="E339" t="str">
            <v>ПЦР вирус герпеса 6 типа (мазок ротоглотки), качественное исследование</v>
          </cell>
          <cell r="F339" t="str">
            <v>1 исследование</v>
          </cell>
        </row>
        <row r="340">
          <cell r="B340">
            <v>62723</v>
          </cell>
          <cell r="C340" t="str">
            <v>А26.20.010.001</v>
          </cell>
          <cell r="D340" t="str">
            <v>Определение ДНК вируса простого герпеса 1 и 2 типов (Herpes simplex virus types 1, 2) в отделяемом из цервикального канала</v>
          </cell>
          <cell r="E340" t="str">
            <v>ПЦР вирус герпеса 2 типа (цервик. канал)</v>
          </cell>
          <cell r="F340" t="str">
            <v>1 исследование</v>
          </cell>
        </row>
        <row r="341">
          <cell r="B341">
            <v>62794</v>
          </cell>
          <cell r="C341" t="str">
            <v>А26.21.009</v>
          </cell>
          <cell r="D341" t="str">
            <v>Молекулярно-биологическое исследование отделяемого из уретры на вирус простого герпеса 1 и 2 типов (Herpes simplex virus types 1, 2)</v>
          </cell>
          <cell r="E341" t="str">
            <v>ПЦР вирус герпеса 2 типа (уретра/муж)</v>
          </cell>
          <cell r="F341" t="str">
            <v>1 исследование</v>
          </cell>
        </row>
        <row r="342">
          <cell r="B342">
            <v>62788</v>
          </cell>
          <cell r="C342" t="str">
            <v>А26.23.008.001</v>
          </cell>
          <cell r="D342" t="str">
            <v>Определение ДНК вируса простого герпеса 1 и 2 типов (Herpes simplex virus types 1, 2) в спинномозговой жидкости методом ПЦР</v>
          </cell>
          <cell r="E342" t="str">
            <v>ПЦР вирус герпеса 1 и 2 типа (спинномозг. жидкость)</v>
          </cell>
          <cell r="F342" t="str">
            <v>1 исследование</v>
          </cell>
        </row>
        <row r="343">
          <cell r="B343">
            <v>62793</v>
          </cell>
          <cell r="C343" t="str">
            <v>А26.26.012.001</v>
          </cell>
          <cell r="D343" t="str">
            <v>Определение ДНК вируса простого герпеса 1 и 2 типов (Herpes simplex virus types 1, 2) в отделяемом конъюнктивы методом ПЦР</v>
          </cell>
          <cell r="E343" t="str">
            <v>ПЦР вирус герпеса 1 и 2 типа (конъюктива)</v>
          </cell>
          <cell r="F343" t="str">
            <v>1 исследование</v>
          </cell>
        </row>
        <row r="344">
          <cell r="C344" t="str">
            <v>Гонорея</v>
          </cell>
        </row>
        <row r="345">
          <cell r="B345">
            <v>62951</v>
          </cell>
          <cell r="C345" t="str">
            <v>А26.20.022.001</v>
          </cell>
          <cell r="D345" t="str">
            <v>Определение ДНК гонококка (Neiseria gonorrhoeae) в отделяемом слизистых оболочек женских половых органов методом ПЦР</v>
          </cell>
          <cell r="E345" t="str">
            <v>ПЦР ДНК гонококка в отделяемом женских половых органов</v>
          </cell>
          <cell r="F345" t="str">
            <v>1 исследование</v>
          </cell>
        </row>
        <row r="346">
          <cell r="B346">
            <v>62952</v>
          </cell>
          <cell r="C346" t="str">
            <v>А26.21.038.001</v>
          </cell>
          <cell r="D346" t="str">
            <v>Определение ДНК гонококка (Neiseria gonorrhoeae) в секрете простаты методом ПЦР</v>
          </cell>
          <cell r="E346" t="str">
            <v>ПЦР ДНК гонококка в секрете простаты</v>
          </cell>
          <cell r="F346" t="str">
            <v>1 исследование</v>
          </cell>
        </row>
        <row r="347">
          <cell r="C347" t="str">
            <v>Грипп</v>
          </cell>
        </row>
        <row r="348">
          <cell r="B348">
            <v>62787</v>
          </cell>
          <cell r="C348" t="str">
            <v>А26.08.019</v>
          </cell>
          <cell r="D348" t="str">
            <v>Молекулярно-биологическое исследование мазков со слизистой оболочки носоглотки на вирус гриппа (Influenza virus) (вирус гриппа А, вирус гриппа В)</v>
          </cell>
          <cell r="E348" t="str">
            <v>ПЦР гриппа А, В в мазках носоглотки (без типирования)</v>
          </cell>
          <cell r="F348" t="str">
            <v>1 исследование</v>
          </cell>
        </row>
        <row r="349">
          <cell r="B349">
            <v>62855</v>
          </cell>
          <cell r="C349" t="str">
            <v>А26.09.019</v>
          </cell>
          <cell r="D349" t="str">
            <v>Молекулярно-биологическое исследование бронхоальвеолярной лаважной жидкости на вирус гриппа (Influenza virus)</v>
          </cell>
          <cell r="E349" t="str">
            <v>ПЦР гриппа H1N1 в бронхоальвеолярной лаважной жидкости</v>
          </cell>
          <cell r="F349" t="str">
            <v>1 исследование</v>
          </cell>
        </row>
        <row r="350">
          <cell r="C350" t="str">
            <v>Демодекоз</v>
          </cell>
        </row>
        <row r="351">
          <cell r="B351">
            <v>61239</v>
          </cell>
          <cell r="C351" t="str">
            <v>А26.01.018</v>
          </cell>
          <cell r="D351" t="str">
            <v>Микроскопическое исследование соскоба с кожи на клещей</v>
          </cell>
          <cell r="E351" t="str">
            <v>Исследование на демодекс</v>
          </cell>
          <cell r="F351" t="str">
            <v>1 исследование</v>
          </cell>
        </row>
        <row r="352">
          <cell r="C352" t="str">
            <v>Дисбиоз урогенитального тракта</v>
          </cell>
        </row>
        <row r="353">
          <cell r="B353">
            <v>62834</v>
          </cell>
          <cell r="C353" t="str">
            <v>А26.06.016</v>
          </cell>
          <cell r="D353" t="str">
            <v>Определение антител классов A, M, G (IgA, IgM, IgG) к хламидии пневмонии (Chlamydia pneumoniae) в крови</v>
          </cell>
          <cell r="E353" t="str">
            <v>Антитела к хламидиям pneumoniae</v>
          </cell>
          <cell r="F353" t="str">
            <v>1 исследование</v>
          </cell>
        </row>
        <row r="354">
          <cell r="B354">
            <v>62871</v>
          </cell>
          <cell r="C354" t="str">
            <v>А26.06.018.002</v>
          </cell>
          <cell r="D354" t="str">
            <v>Определение антител класса M (IgM) к хламидии трахоматис (Chlamydia trachomatis) в крови</v>
          </cell>
          <cell r="E354" t="str">
            <v>Антитела к хламидии трахоматис (IgM) в крови</v>
          </cell>
          <cell r="F354" t="str">
            <v>1 исследование</v>
          </cell>
        </row>
        <row r="355">
          <cell r="B355">
            <v>62872</v>
          </cell>
          <cell r="C355" t="str">
            <v>А26.06.018.003</v>
          </cell>
          <cell r="D355" t="str">
            <v>Определение антител класса G (IgG) к хламидии трахоматис (Chlamydia trachomatis) в крови</v>
          </cell>
          <cell r="E355" t="str">
            <v>Антитела к хламидии трахоматис (IgG) в крови</v>
          </cell>
          <cell r="F355" t="str">
            <v>1 исследование</v>
          </cell>
        </row>
        <row r="356">
          <cell r="B356">
            <v>62941</v>
          </cell>
          <cell r="C356" t="str">
            <v>А26.20.020.001</v>
          </cell>
          <cell r="D356" t="str">
            <v>Определение ДНК хламидии трахоматис (Chlamydia trachomatis) в отделяемом слизистых оболочек женских половых органов методом ПЦР</v>
          </cell>
          <cell r="E356" t="str">
            <v>ПЦР ДНК хламидии трахоматис в отделяемом женских половых органов</v>
          </cell>
          <cell r="F356" t="str">
            <v>1 исследование</v>
          </cell>
        </row>
        <row r="357">
          <cell r="B357">
            <v>62740</v>
          </cell>
          <cell r="C357" t="str">
            <v>А26.20.032.001</v>
          </cell>
          <cell r="D357" t="str">
            <v>Определение ДНК Gardnerella vaginalis, Atopobium vaginae, Lactobacillus spp. и общего количества бактерий во влагалищном отделяемом методом ПЦР, количественное исследование</v>
          </cell>
          <cell r="E357" t="str">
            <v>ПЦР дисбиоз урогенитального тракта, количественное исслед-е</v>
          </cell>
          <cell r="F357" t="str">
            <v>1 исследование</v>
          </cell>
        </row>
        <row r="358">
          <cell r="B358">
            <v>62642</v>
          </cell>
          <cell r="C358" t="str">
            <v>А26.20.032.001</v>
          </cell>
          <cell r="D358" t="str">
            <v>Определение ДНК Gardnerella vaginalis, Atopobium vaginae, Lactobacillus spp. и общего количества бактерий во влагалищном отделяемом методом ПЦР, количественное исследование (бактериальный вагиноз (количественно) (Фемофлор)</v>
          </cell>
          <cell r="E358" t="str">
            <v>ПЦР бак. вагиноз (количественно) "ФЕМОФЛОР"</v>
          </cell>
          <cell r="F358" t="str">
            <v>1 исследование</v>
          </cell>
        </row>
        <row r="359">
          <cell r="B359">
            <v>62942</v>
          </cell>
          <cell r="C359" t="str">
            <v>А26.21.007.001</v>
          </cell>
          <cell r="D359" t="str">
            <v>Определение ДНК хламидии трахоматис (Chlamydia trachomatis) в отделяемом из уретры методом ПЦР</v>
          </cell>
          <cell r="E359" t="str">
            <v>ПЦР ДНК хламидии трахоматис в отделяемом из уретры</v>
          </cell>
          <cell r="F359" t="str">
            <v>1 исследование</v>
          </cell>
        </row>
        <row r="360">
          <cell r="B360">
            <v>62647</v>
          </cell>
          <cell r="C360" t="str">
            <v>А26.21.007.001</v>
          </cell>
          <cell r="D360" t="str">
            <v>Определение ДНК хламидии трахоматис (Chlamydia trachomatis) в отделяемом из уретры методом ПЦР (Андрофлор)</v>
          </cell>
          <cell r="E360" t="str">
            <v>ПЦР иссл. урогенитального тракта у мужчин-"Андрофлор"</v>
          </cell>
          <cell r="F360" t="str">
            <v>1 исследование</v>
          </cell>
        </row>
        <row r="361">
          <cell r="B361">
            <v>62792</v>
          </cell>
          <cell r="C361" t="str">
            <v>А26.26.007.001</v>
          </cell>
          <cell r="D361" t="str">
            <v>Определение ДНК хламилии трахоматис (Chlamydia trachomatis) в отделяемом конъюнктивы методом ПЦР</v>
          </cell>
          <cell r="E361" t="str">
            <v>ПЦР хламидии трахоматис (конъюктива)</v>
          </cell>
          <cell r="F361" t="str">
            <v>1 исследование</v>
          </cell>
        </row>
        <row r="362">
          <cell r="C362" t="str">
            <v>Иерсиниоз</v>
          </cell>
        </row>
        <row r="363">
          <cell r="B363">
            <v>64212</v>
          </cell>
          <cell r="C363" t="str">
            <v>А26.06.086</v>
          </cell>
          <cell r="D363" t="str">
            <v>Определение антител к сероварам иерсинии энтероколитика (Yersinia enterocolitica) в крови (антиген 03, атиген 09)</v>
          </cell>
          <cell r="E363" t="str">
            <v>Антитела к возб. иерсиниоза антиген 03</v>
          </cell>
          <cell r="F363" t="str">
            <v>1 исследование</v>
          </cell>
        </row>
        <row r="364">
          <cell r="C364" t="str">
            <v>Инфекции, передаваемые половым путем</v>
          </cell>
        </row>
        <row r="365">
          <cell r="B365">
            <v>62940</v>
          </cell>
          <cell r="C365" t="str">
            <v>А26.21.036.001</v>
          </cell>
          <cell r="D365" t="str">
            <v>Определение ДНК возбудителей инфекции передаваемые половым путем (Neisseria gonorrhoeae, Trichomonas vaginalis, Chlamydia trachomatis, Mycoplasma genitalium) в отделяемом из уретры методом ПЦР</v>
          </cell>
          <cell r="E365" t="str">
            <v>ПЦР ДНК возбудителей ИППП (4 вида) отд. из уретры</v>
          </cell>
          <cell r="F365" t="str">
            <v>1 исследование</v>
          </cell>
        </row>
        <row r="366">
          <cell r="B366">
            <v>62961</v>
          </cell>
          <cell r="C366" t="str">
            <v>В03.003.001</v>
          </cell>
          <cell r="D366" t="str">
            <v>Комплекс исследований предоперационный для проведения планового оперативного вмешательства (кровь на определение антител к гепатиту В,С, ВИЧ-1,ВИЧ-2)</v>
          </cell>
          <cell r="E366" t="str">
            <v>Комплекс предоперационнй для план. оператив. Вмешательства</v>
          </cell>
          <cell r="F366" t="str">
            <v>1 исследование</v>
          </cell>
        </row>
        <row r="367">
          <cell r="C367" t="str">
            <v>Инфекционный мононуклеоз (вирус Эпштейн-Барра)</v>
          </cell>
        </row>
        <row r="368">
          <cell r="B368">
            <v>62725</v>
          </cell>
          <cell r="C368" t="str">
            <v>А26.05.011</v>
          </cell>
          <cell r="D368" t="str">
            <v>Молекулярно-биологическое исследование крови на вирус Эпштейна-Барра (Epstein-Barr virus)</v>
          </cell>
          <cell r="E368" t="str">
            <v>ПЦР вирус Эпштейн-Барр</v>
          </cell>
          <cell r="F368" t="str">
            <v>1 исследование</v>
          </cell>
        </row>
        <row r="369">
          <cell r="B369">
            <v>62833</v>
          </cell>
          <cell r="C369" t="str">
            <v>А26.06.028</v>
          </cell>
          <cell r="D369" t="str">
            <v>Определение антител классов M, G (IgM, IgG) к вирусу Эпштейна-Барра (Epstein - Barr virus) в крови</v>
          </cell>
          <cell r="E369" t="str">
            <v>Антитела к вирусу Эпштейн-Барр</v>
          </cell>
          <cell r="F369" t="str">
            <v>1 исследование</v>
          </cell>
        </row>
        <row r="370">
          <cell r="B370">
            <v>62790</v>
          </cell>
          <cell r="C370" t="str">
            <v>А26.23.010.001</v>
          </cell>
          <cell r="D370" t="str">
            <v>Определение ДНК вирус Эпштейна-Барр (virus Epstein-Barr) в спинномозговой жидкости методом ПЦР, качественное исследование</v>
          </cell>
          <cell r="E370" t="str">
            <v>ПЦР вирус Эпштейн-Барр (спинномозг.жидкость), качеств. Исследование</v>
          </cell>
          <cell r="F370" t="str">
            <v>1 исследование</v>
          </cell>
        </row>
        <row r="371">
          <cell r="C371" t="str">
            <v>Кандидоз</v>
          </cell>
        </row>
        <row r="372">
          <cell r="B372">
            <v>64815</v>
          </cell>
          <cell r="C372" t="str">
            <v>А26.19.009</v>
          </cell>
          <cell r="D372" t="str">
            <v>Микробиологическое (культуральное) исследование кала на грибы рода кандида (Candida spp.)</v>
          </cell>
          <cell r="E372" t="str">
            <v>Бак.иссл. кала на грибы рода кандида (Candida spp.)</v>
          </cell>
          <cell r="F372" t="str">
            <v>1 исследование</v>
          </cell>
        </row>
        <row r="373">
          <cell r="B373" t="str">
            <v>62638</v>
          </cell>
          <cell r="C373" t="str">
            <v>А26.20.048</v>
          </cell>
          <cell r="D373" t="str">
            <v>Молекулярно-биологическое исследование влагалищного отделяемого на грибы рода кандида (Candida spp.) с уточнением вида (Грибковые инфекции – выявление и типирование возбудителей микозов родов Candida, Malassezia, Saccharomyces и Debaryomyce)</v>
          </cell>
          <cell r="E373" t="str">
            <v>ПЦР ДНК Candida spp. отделяемого женских пол.огр.</v>
          </cell>
          <cell r="F373" t="str">
            <v>1 исследование</v>
          </cell>
        </row>
        <row r="374">
          <cell r="B374" t="str">
            <v>62639</v>
          </cell>
          <cell r="C374" t="str">
            <v>А26.21.044</v>
          </cell>
          <cell r="D374" t="str">
            <v>Молекулярно-биологическое исследование секрета простаты на грибы рода кандида (Candida spp.) с уточнением вида</v>
          </cell>
          <cell r="E374" t="str">
            <v>ПЦР ДНК Candida spp. секрета простаты</v>
          </cell>
          <cell r="F374" t="str">
            <v>1 исследование</v>
          </cell>
        </row>
        <row r="375">
          <cell r="B375">
            <v>62640</v>
          </cell>
          <cell r="C375" t="str">
            <v>А26.21.055</v>
          </cell>
          <cell r="D375" t="str">
            <v>Молекулярно-биологическое исследование отделяемого из уретры на грибы рода кандида (Candida spp.) с уточнением вида  (Грибковые инфекции – выявление и типирование возбудителей микозов родов Candida, Malassezia, Saccharomyces и Debaryomyce)</v>
          </cell>
          <cell r="E375" t="str">
            <v>ПЦР ДНК Candida spp. отделяемого из уретры</v>
          </cell>
          <cell r="F375" t="str">
            <v>1 исследование</v>
          </cell>
        </row>
        <row r="376">
          <cell r="B376">
            <v>62708</v>
          </cell>
          <cell r="C376" t="str">
            <v>А26.26.017</v>
          </cell>
          <cell r="D376" t="str">
            <v>Определение ДНК грибов рода кандида (Candida spp.) с уточнением вида в отделяемом конъюнктивы методом ПЦР (Грибковые инфекции – выявление и типирование возбудителей микозов родов Candida, Malassezia, Saccharomyces и Debaryomyce)</v>
          </cell>
          <cell r="E376" t="str">
            <v>ПЦР кандида альбиканс (Candida albicans)</v>
          </cell>
          <cell r="F376" t="str">
            <v>1 исследование</v>
          </cell>
        </row>
        <row r="377">
          <cell r="C377" t="str">
            <v>Клещевые инфекции</v>
          </cell>
        </row>
        <row r="378">
          <cell r="B378">
            <v>62669</v>
          </cell>
          <cell r="C378" t="str">
            <v>А26.05.053</v>
          </cell>
          <cell r="D378" t="str">
            <v>Молекулярно-биологическое исследование крови на возбудителей иксодовых клещевых боррелиозов группы Borrelia burgdorferi sensu lato</v>
          </cell>
          <cell r="E378" t="str">
            <v>Исследование крови на возб. иксодовых клещевых боррелиозов</v>
          </cell>
          <cell r="F378" t="str">
            <v>1 исследование</v>
          </cell>
        </row>
        <row r="379">
          <cell r="B379">
            <v>62319</v>
          </cell>
          <cell r="C379" t="str">
            <v>А26.06.107</v>
          </cell>
          <cell r="D379" t="str">
            <v>Определение антигена вируса клещевого энцефалита в крови</v>
          </cell>
          <cell r="E379" t="str">
            <v>Антиген вируса клещевого энцефалита в крови</v>
          </cell>
          <cell r="F379" t="str">
            <v>1 исследование</v>
          </cell>
        </row>
        <row r="380">
          <cell r="B380">
            <v>62673</v>
          </cell>
          <cell r="C380" t="str">
            <v>А26.23.035.001</v>
          </cell>
          <cell r="D380" t="str">
            <v>Определение ДНК анаплазмы фагоцитофиллум (Anaplasma phagocytophillum) в спинномозговой жидкости методом ПЦР</v>
          </cell>
          <cell r="E380" t="str">
            <v>ПЦР ДНК анаплазмы фагоцитофиллум в спинномозговой жидкости</v>
          </cell>
          <cell r="F380" t="str">
            <v>1 исследование</v>
          </cell>
        </row>
        <row r="381">
          <cell r="B381">
            <v>62674</v>
          </cell>
          <cell r="C381" t="str">
            <v>А26.23.036.001</v>
          </cell>
          <cell r="D381" t="str">
            <v>Определение ДНК эрлихии мурис и эрлихии чафенсис (Ehrlichia muris, Ehrlichia chaffeensis) в спинномозговой жидкости методом ПЦР</v>
          </cell>
          <cell r="E381" t="str">
            <v>ПЦР ДНК эрлихи.мурис и эрлих.чафенсис в спинномозг.жидк.</v>
          </cell>
          <cell r="F381" t="str">
            <v>1 исследование</v>
          </cell>
        </row>
        <row r="382">
          <cell r="B382">
            <v>62762</v>
          </cell>
          <cell r="C382" t="str">
            <v>А26.05.062.001</v>
          </cell>
          <cell r="D382" t="str">
            <v>Определение ДНК риккетсий - возбудителей сыпного тифа в крови методом ПЦР</v>
          </cell>
          <cell r="E382" t="str">
            <v>ПЦР ДНК риккетсии - возбудителей сыпного тифа в крови</v>
          </cell>
          <cell r="F382" t="str">
            <v>1 исследование</v>
          </cell>
        </row>
        <row r="383">
          <cell r="B383">
            <v>62832</v>
          </cell>
          <cell r="C383" t="str">
            <v>А26.06.011</v>
          </cell>
          <cell r="D383" t="str">
            <v>Определение антител к возбудителям иксодовых клещевых боррелиозов группы Borrelia burgdorferi sensu lato в крови</v>
          </cell>
          <cell r="E383" t="str">
            <v>Антитела к возбудителю клещевого боррелиоза</v>
          </cell>
          <cell r="F383" t="str">
            <v>1 исследование</v>
          </cell>
        </row>
        <row r="384">
          <cell r="B384">
            <v>62831</v>
          </cell>
          <cell r="C384" t="str">
            <v>А26.06.088</v>
          </cell>
          <cell r="D384" t="str">
            <v>Определение антител к вирусу клещевого энцефалита в крови</v>
          </cell>
          <cell r="E384" t="str">
            <v>Антитела к вирусу клещевого энцефалита</v>
          </cell>
          <cell r="F384" t="str">
            <v>1 исследование</v>
          </cell>
        </row>
        <row r="385">
          <cell r="B385">
            <v>62329</v>
          </cell>
          <cell r="C385" t="str">
            <v>А26.06.011.001</v>
          </cell>
          <cell r="D385" t="str">
            <v>Определение антител класса М (IgM) к возбудителям иксодовых клещевых боррелиозов группы Borrelia burgdorferi sensu lato в крови</v>
          </cell>
          <cell r="E385" t="str">
            <v>Антитела к возб. клещев. боррелиоза, IgM</v>
          </cell>
          <cell r="F385" t="str">
            <v>1 исследование</v>
          </cell>
        </row>
        <row r="386">
          <cell r="B386">
            <v>62330</v>
          </cell>
          <cell r="C386" t="str">
            <v>А26.06.011.002</v>
          </cell>
          <cell r="D386" t="str">
            <v>Определение антител класса G (IgG) к возбудителям иксодовых клещевых боррелиозов группы Borrelia burgdorferi sensu lato в крови</v>
          </cell>
          <cell r="E386" t="str">
            <v>Антитела к возб. клещев. боррелиоза, IgG</v>
          </cell>
          <cell r="F386" t="str">
            <v>1 исследование</v>
          </cell>
        </row>
        <row r="387">
          <cell r="B387">
            <v>62831</v>
          </cell>
          <cell r="C387" t="str">
            <v>А26.06.088.001</v>
          </cell>
          <cell r="D387" t="str">
            <v>Определение антител класса М (IgM) к вирусу клещевого энцефалита в крови</v>
          </cell>
          <cell r="E387" t="str">
            <v>Антитела к вирусу клещевого энцефалита</v>
          </cell>
          <cell r="F387" t="str">
            <v>1 исследование</v>
          </cell>
        </row>
        <row r="388">
          <cell r="B388">
            <v>62332</v>
          </cell>
          <cell r="C388" t="str">
            <v>А26.06.088.002</v>
          </cell>
          <cell r="D388" t="str">
            <v>Определение антител класса G (IgG) к вирусу клещевого энцефалита в крови</v>
          </cell>
          <cell r="E388" t="str">
            <v>Антитела к вирусу клещевого энцефалита, IgG, в крови</v>
          </cell>
          <cell r="F388" t="str">
            <v>1 исследование</v>
          </cell>
        </row>
        <row r="389">
          <cell r="C389" t="str">
            <v>Клонархоз</v>
          </cell>
        </row>
        <row r="390">
          <cell r="B390">
            <v>62853</v>
          </cell>
          <cell r="C390" t="str">
            <v>А26.06.120</v>
          </cell>
          <cell r="D390" t="str">
            <v>Определение антител к возбудителям клонорхоза (Clonorchis sinensis)</v>
          </cell>
          <cell r="E390" t="str">
            <v>Определение антител IgG к клонорхам</v>
          </cell>
          <cell r="F390" t="str">
            <v>1 исследование</v>
          </cell>
        </row>
        <row r="391">
          <cell r="C391" t="str">
            <v>Коклюш и паракоклюш</v>
          </cell>
        </row>
        <row r="392">
          <cell r="B392">
            <v>62857</v>
          </cell>
          <cell r="C392" t="str">
            <v>А26.08.031.001</v>
          </cell>
          <cell r="D392" t="str">
            <v>Определение ДНК возбудителей коклюша (Bordetella pertussis, Bordetella parapertussis, Bordetella bronchiseprica) в мазках со слизистой оболочки носоглотки методом ПЦР</v>
          </cell>
          <cell r="E392" t="str">
            <v>ПЦР ДНК возбудителей коклюша</v>
          </cell>
          <cell r="F392" t="str">
            <v>1 исследование</v>
          </cell>
        </row>
        <row r="393">
          <cell r="C393" t="str">
            <v>Коронавирусная инфекция</v>
          </cell>
        </row>
        <row r="394">
          <cell r="B394">
            <v>62956</v>
          </cell>
          <cell r="C394" t="str">
            <v>А26.06.008</v>
          </cell>
          <cell r="D394" t="str">
            <v>Определение антител классов M,G (IgM, IgG) к коронавирусу COVID-19 в крови методом ИФА</v>
          </cell>
          <cell r="E394" t="str">
            <v>Определение антител классов M, G (IgM, IgG) к COVID-19 в крови (ИФА)</v>
          </cell>
          <cell r="F394" t="str">
            <v>1 исследование</v>
          </cell>
        </row>
        <row r="395">
          <cell r="B395">
            <v>62955</v>
          </cell>
          <cell r="C395" t="str">
            <v>А26.08.027.001</v>
          </cell>
          <cell r="D395" t="str">
            <v>Определение РНК коронавируса ТОРС (SARS-cov) в мазках со слизистой оболочки носоглотки методом ПЦР</v>
          </cell>
          <cell r="E395" t="str">
            <v>ПЦР РНК коронавируса (cоскоб из носоглотки и ротоглотки)</v>
          </cell>
          <cell r="F395" t="str">
            <v>1 исследование</v>
          </cell>
        </row>
        <row r="396">
          <cell r="B396">
            <v>12520</v>
          </cell>
          <cell r="C396" t="str">
            <v>А26.08.076</v>
          </cell>
          <cell r="D396" t="str">
            <v>Иммунохроматографическое экспресс-исследование носоглоточного мазка на выявление антигена SARS-CoV-2</v>
          </cell>
          <cell r="E396" t="str">
            <v>Экспресс-тест на COVID-19</v>
          </cell>
          <cell r="F396" t="str">
            <v>1 исследование</v>
          </cell>
        </row>
        <row r="397">
          <cell r="C397" t="str">
            <v>Корь</v>
          </cell>
        </row>
        <row r="398">
          <cell r="B398">
            <v>62937</v>
          </cell>
          <cell r="C398" t="str">
            <v>А26.06.056.001</v>
          </cell>
          <cell r="D398" t="str">
            <v>Определение антител класса G (IgG) к вирусу кори в крови</v>
          </cell>
          <cell r="E398" t="str">
            <v>Определение антител к вирусу кори (IgG)</v>
          </cell>
          <cell r="F398" t="str">
            <v>1 исследование</v>
          </cell>
        </row>
        <row r="399">
          <cell r="C399" t="str">
            <v>Краснуха</v>
          </cell>
        </row>
        <row r="400">
          <cell r="B400">
            <v>62745</v>
          </cell>
          <cell r="C400" t="str">
            <v>А26.05.039.001</v>
          </cell>
          <cell r="D400" t="str">
            <v>Определение РНК вируса краснухи (Rubella virus) методом ПЦР в периферической и пуповинной крови, качественное исследование</v>
          </cell>
          <cell r="E400" t="str">
            <v>ПЦР РНК вируса краснухи (в периф. крови)</v>
          </cell>
          <cell r="F400" t="str">
            <v>1 исследование</v>
          </cell>
        </row>
        <row r="401">
          <cell r="B401">
            <v>62829</v>
          </cell>
          <cell r="C401" t="str">
            <v>А26.06.071</v>
          </cell>
          <cell r="D401" t="str">
            <v>Определение антител к вирусу краснухи (Rubella virus) в крови</v>
          </cell>
          <cell r="E401" t="str">
            <v>Антитела к краснухе (IgM, IgG)</v>
          </cell>
          <cell r="F401" t="str">
            <v>1 исследование</v>
          </cell>
        </row>
        <row r="402">
          <cell r="B402">
            <v>62838</v>
          </cell>
          <cell r="C402" t="str">
            <v>А26.06.071.003</v>
          </cell>
          <cell r="D402" t="str">
            <v>Определение индекса авидности антител класса G (IgG avidity) к вирусу краснухи (Rubella virus) в крови</v>
          </cell>
          <cell r="E402" t="str">
            <v>Авидность к вирусу краснухи, IgG</v>
          </cell>
          <cell r="F402" t="str">
            <v>1 исследование</v>
          </cell>
        </row>
        <row r="403">
          <cell r="C403" t="str">
            <v>Лихорадка Западного Нила</v>
          </cell>
        </row>
        <row r="404">
          <cell r="B404">
            <v>62326</v>
          </cell>
          <cell r="C404" t="str">
            <v>А26.06.114</v>
          </cell>
          <cell r="D404" t="str">
            <v>Определение антител к вирусу Западного Нила в крови</v>
          </cell>
          <cell r="E404" t="str">
            <v>Определение антител к вирусу Западного Нила в крови</v>
          </cell>
          <cell r="F404" t="str">
            <v>1 исследование</v>
          </cell>
        </row>
        <row r="405">
          <cell r="C405" t="str">
            <v>Лямблиоз</v>
          </cell>
        </row>
        <row r="406">
          <cell r="B406">
            <v>62846</v>
          </cell>
          <cell r="C406" t="str">
            <v>А26.06.032</v>
          </cell>
          <cell r="D406" t="str">
            <v>Определение антител классов А, М, G (IgA, IgM, IgG) к лямблиям в крови</v>
          </cell>
          <cell r="E406" t="str">
            <v>Антитела к G. lamblia (диагн. лямблиоза)</v>
          </cell>
          <cell r="F406" t="str">
            <v>1 исследование</v>
          </cell>
        </row>
        <row r="407">
          <cell r="C407" t="str">
            <v>Микоплазма пневмония</v>
          </cell>
        </row>
        <row r="408">
          <cell r="B408">
            <v>62870</v>
          </cell>
          <cell r="C408" t="str">
            <v>А26.06.057</v>
          </cell>
          <cell r="D408" t="str">
            <v>Определение антител классов M, G (IgM, IgG) к микоплазме пневмонии (Mycoplasma pneumoniae) в крови</v>
          </cell>
          <cell r="E408" t="str">
            <v>Антитела  M, G (IgM, IgG) к микоплазме пневмонии в крови</v>
          </cell>
          <cell r="F408" t="str">
            <v>1 исследование</v>
          </cell>
        </row>
        <row r="409">
          <cell r="B409">
            <v>62732</v>
          </cell>
          <cell r="C409" t="str">
            <v>А26.08.029</v>
          </cell>
          <cell r="D409" t="str">
            <v>Молекулярно-биологическое исследование мазков со слизистой оболочки носоглотки на Mycoplasma pneumoniae</v>
          </cell>
          <cell r="E409" t="str">
            <v>ПЦР микоплазма (Mycoplasma pneumoniae) мазок из носоглотки</v>
          </cell>
          <cell r="F409" t="str">
            <v>1 исследование</v>
          </cell>
        </row>
        <row r="410">
          <cell r="C410" t="str">
            <v>Микоплазмоз</v>
          </cell>
        </row>
        <row r="411">
          <cell r="B411">
            <v>62947</v>
          </cell>
          <cell r="C411" t="str">
            <v>А26.20.027.001</v>
          </cell>
          <cell r="D411" t="str">
            <v>Определение ДНК микоплазмы гениталиум (Mycoplasma genitalium) в отделяемом слизистых оболочек женских половых органов методом ПЦР</v>
          </cell>
          <cell r="E411" t="str">
            <v>ПЦР ДНК микоплазмы гениталиум в отделяем. женск. пол. органов</v>
          </cell>
          <cell r="F411" t="str">
            <v>1 исследование</v>
          </cell>
        </row>
        <row r="412">
          <cell r="B412">
            <v>62949</v>
          </cell>
          <cell r="C412" t="str">
            <v>А26.20.028.001</v>
          </cell>
          <cell r="D412" t="str">
            <v>Определение ДНК микоплазмы хоминис (Mycoplasma homimis) в отделяемом слизистых оболочек женских половых органов методом ПЦР, качественное исследование</v>
          </cell>
          <cell r="E412" t="str">
            <v>ПЦР ДНК микоплазмы хоминис в отделяем. женск. пол. органов</v>
          </cell>
          <cell r="F412" t="str">
            <v>1 исследование</v>
          </cell>
        </row>
        <row r="413">
          <cell r="B413">
            <v>62948</v>
          </cell>
          <cell r="C413" t="str">
            <v>А26.21.031.001</v>
          </cell>
          <cell r="D413" t="str">
            <v>Определение ДНК микоплазмы гениталиум (Mycoplasma genitalium) в отделяемом из уретры методом ПЦР</v>
          </cell>
          <cell r="E413" t="str">
            <v>ПЦР ДНК микоплазмы гениталиум в отделяем. из уретры</v>
          </cell>
          <cell r="F413" t="str">
            <v>1 исследование</v>
          </cell>
        </row>
        <row r="414">
          <cell r="B414">
            <v>62950</v>
          </cell>
          <cell r="C414" t="str">
            <v>А26.21.032.001</v>
          </cell>
          <cell r="D414" t="str">
            <v>Определение ДНК микоплазмы хоминис (Mycoplasma hominis) в отделяемом из уретры методом ПЦР, качественное исследование</v>
          </cell>
          <cell r="E414" t="str">
            <v>ПЦР ДНК микоплазмы хоминис в отделяем. из уретры</v>
          </cell>
          <cell r="F414" t="str">
            <v>1 исследование</v>
          </cell>
        </row>
        <row r="415">
          <cell r="C415" t="str">
            <v>Описторхоз</v>
          </cell>
        </row>
        <row r="416">
          <cell r="B416">
            <v>62830</v>
          </cell>
          <cell r="C416" t="str">
            <v>А26.06.062</v>
          </cell>
          <cell r="D416" t="str">
            <v>Определение антител к возбудителю описторхоза (Opisthorchis felineus) в крови</v>
          </cell>
          <cell r="E416" t="str">
            <v>Антитела к описторхозу в ЦИК</v>
          </cell>
          <cell r="F416" t="str">
            <v>1 исследование</v>
          </cell>
        </row>
        <row r="417">
          <cell r="B417">
            <v>62858</v>
          </cell>
          <cell r="C417" t="str">
            <v>А26.19.054.001</v>
          </cell>
          <cell r="D417" t="str">
            <v>Определение ДНК возбудителя описторхоза (Opisthorchis felineus) в фекалиях методом ПЦР (Скрининговое ПЦР-исследование возбудителей гельминтозов (энтеробиоза, аскаридоза, дифиллоботриоза, описторхоза, тениоза))</v>
          </cell>
          <cell r="E417" t="str">
            <v>ПЦР ДНК возбудителя описторхоза (Opisthorchis felineus) в фекалиях</v>
          </cell>
          <cell r="F417" t="str">
            <v>1 исследование</v>
          </cell>
        </row>
        <row r="418">
          <cell r="C418" t="str">
            <v>Острая респираторная вирусная инфекция</v>
          </cell>
        </row>
        <row r="419">
          <cell r="B419">
            <v>62745</v>
          </cell>
          <cell r="C419" t="str">
            <v>А26.08.025.001</v>
          </cell>
          <cell r="D419" t="str">
            <v>Определение РНК риновирусов (Human Rhinovirus) в мазках со слизистой оболочки носоглотки методом ПЦР (вирус парагриппа (Human Parainfluenza virus), бокавирус (Human Bocavirus), аденовирус (Human Adenovirus), метапневмовирус (Human Metapneumo virus), респираторно-синцитиальный вирус (Human Respiratory Syncytial virus), вирус гриппа  (Influenza virus), коронавирусы 229E, OC43, NL63, HKUI (Human Coronavirus))</v>
          </cell>
          <cell r="E419" t="str">
            <v>ПЦР РНК вируса краснухи (в периф. крови)</v>
          </cell>
          <cell r="F419" t="str">
            <v>1 исследование</v>
          </cell>
        </row>
        <row r="420">
          <cell r="C420" t="str">
            <v>Папилломавирусная инфекция</v>
          </cell>
        </row>
        <row r="421">
          <cell r="B421">
            <v>62633</v>
          </cell>
          <cell r="C421" t="str">
            <v>А26.20.009</v>
          </cell>
          <cell r="D421" t="str">
            <v>Молекулярно-биологическое исследование отделяемого из цервикального канала на вирус папилломы человека (Papilloma virus) (количественное исследование, 14 онкотипов)</v>
          </cell>
          <cell r="E421" t="str">
            <v>ПЦР вирус паппиломы церв.кан. (скрининг 14 онкогенных типов)</v>
          </cell>
          <cell r="F421" t="str">
            <v>1 исследование</v>
          </cell>
        </row>
        <row r="422">
          <cell r="B422">
            <v>62731</v>
          </cell>
          <cell r="C422" t="str">
            <v>А26.20.009.002</v>
          </cell>
          <cell r="D422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 (16, 18 типы)</v>
          </cell>
          <cell r="E422" t="str">
            <v>ПЦР вирус папилломы 16, 18 тип (церв.канал)</v>
          </cell>
          <cell r="F422" t="str">
            <v>1 исследование</v>
          </cell>
        </row>
        <row r="423">
          <cell r="B423">
            <v>62709</v>
          </cell>
          <cell r="C423" t="str">
            <v>А26.20.009.003</v>
          </cell>
          <cell r="D423" t="str">
            <v>Определение ДНК вирусов папилломы человека (Papilloma virus) высокого канцерогенного риска в отделяемом (соскобе) из цервикального канала методом ПЦР, количественное исследование</v>
          </cell>
          <cell r="E423" t="str">
            <v>ПЦР вирус папилломы мазок (Квант 21, количественное исслед-е)</v>
          </cell>
          <cell r="F423" t="str">
            <v>1 исследование</v>
          </cell>
        </row>
        <row r="424">
          <cell r="B424">
            <v>62747</v>
          </cell>
          <cell r="C424" t="str">
            <v>А26.21.008</v>
          </cell>
          <cell r="D424" t="str">
            <v>Молекулярно-биологическое исследование отделяемого из уретры на вирус папилломы человека (Papilloma virus) (качественное исследование, 16, 18, 31, 33 типы)</v>
          </cell>
          <cell r="E424" t="str">
            <v>ПЦР вирус папилломы 12 онкогенных типов (уретра/муж)</v>
          </cell>
          <cell r="F424" t="str">
            <v>1 исследование</v>
          </cell>
        </row>
        <row r="425">
          <cell r="C425" t="str">
            <v>Пневмококковая инфекция</v>
          </cell>
        </row>
        <row r="426">
          <cell r="B426">
            <v>62778</v>
          </cell>
          <cell r="C426" t="str">
            <v>А26.08.033</v>
          </cell>
          <cell r="D426" t="str">
            <v>Молекулярно-биологическое исследование мазков со слизистой оболочки носоглотки на Streptococcus pneumoniae</v>
          </cell>
          <cell r="E426" t="str">
            <v>Антитела к возб. псевдотуберкулеза</v>
          </cell>
          <cell r="F426" t="str">
            <v>1 исследование</v>
          </cell>
        </row>
        <row r="427">
          <cell r="C427" t="str">
            <v>Псевдотуберкулез</v>
          </cell>
        </row>
        <row r="428">
          <cell r="B428">
            <v>64203</v>
          </cell>
          <cell r="C428" t="str">
            <v>А26.06.094</v>
          </cell>
          <cell r="D428" t="str">
            <v>Определение антител классов M, G (IgM, igG) к иерсинии псевдотуберкулеза (Yersinia pseudotuberclosis) в крови (определение суммарных антител в реакции непрямой гемагглютинации)</v>
          </cell>
          <cell r="E428" t="str">
            <v>Антитела к возб. псевдотуберкулеза</v>
          </cell>
          <cell r="F428" t="str">
            <v>1 исследование</v>
          </cell>
        </row>
        <row r="429">
          <cell r="C429" t="str">
            <v>Сальмонеллез</v>
          </cell>
        </row>
        <row r="430">
          <cell r="B430">
            <v>64210</v>
          </cell>
          <cell r="C430" t="str">
            <v>А26.06.074</v>
          </cell>
          <cell r="D430" t="str">
            <v>Определение антител к сальмонелле паратифа А (Salmonella paratyphy A) в крови (RW-экспресс)</v>
          </cell>
          <cell r="E430" t="str">
            <v>Реакция Видаля (Ат к возбудит. паратифа A)</v>
          </cell>
          <cell r="F430" t="str">
            <v>1 исследование</v>
          </cell>
        </row>
        <row r="431">
          <cell r="B431">
            <v>64211</v>
          </cell>
          <cell r="C431" t="str">
            <v>А26.06.075</v>
          </cell>
          <cell r="D431" t="str">
            <v>Определение антител к сальмонелле паратифа В (Salmonella paratyphy В) в крови</v>
          </cell>
          <cell r="E431" t="str">
            <v>Реакция Видаля (Ат к возбудит. паратифа B)</v>
          </cell>
          <cell r="F431" t="str">
            <v>1 исследование</v>
          </cell>
        </row>
        <row r="432">
          <cell r="B432">
            <v>64209</v>
          </cell>
          <cell r="C432" t="str">
            <v>А26.06.077</v>
          </cell>
          <cell r="D432" t="str">
            <v>Определение антител к сальмонелле тифи (Salmonella typhi) в крови (брюшной тиф)</v>
          </cell>
          <cell r="E432" t="str">
            <v>Реакция Видаля (Ат к возбудит. брюшного тифа)</v>
          </cell>
          <cell r="F432" t="str">
            <v>1 исследование</v>
          </cell>
        </row>
        <row r="433">
          <cell r="B433">
            <v>64218</v>
          </cell>
          <cell r="C433" t="str">
            <v>А26.06.077</v>
          </cell>
          <cell r="D433" t="str">
            <v>Определение антител к сальмонелле тифи (Salmonella typhi) в крови (к Vi-антигену)</v>
          </cell>
          <cell r="E433" t="str">
            <v>Антитела к Vi-антигену возб. брюшного тифа</v>
          </cell>
          <cell r="F433" t="str">
            <v>1 исследование</v>
          </cell>
        </row>
        <row r="434">
          <cell r="C434" t="str">
            <v>Сифилис</v>
          </cell>
        </row>
        <row r="435">
          <cell r="B435">
            <v>61143</v>
          </cell>
          <cell r="C435" t="str">
            <v>А26.06.082.001</v>
          </cell>
          <cell r="D435" t="str">
            <v>Определение антител к бледной трепонеме (Treponema pallidum) в нетрепонемных тестах (RPR, РМП) (качественное и полуколичественное исследование) в сыворотке крови (скрининговое исследование)</v>
          </cell>
          <cell r="E435" t="str">
            <v>Иммуносерологич.опред.сифилиса (RW экспресс)</v>
          </cell>
          <cell r="F435" t="str">
            <v>1 исследование</v>
          </cell>
        </row>
        <row r="436">
          <cell r="B436">
            <v>62854</v>
          </cell>
          <cell r="C436" t="str">
            <v>А26.06.082.002</v>
          </cell>
          <cell r="D436" t="str">
            <v>Определение антител к бледной трепонеме (Treponema pallidum) иммуноферментным методом (ИФА) в крови</v>
          </cell>
          <cell r="E436" t="str">
            <v>Антитела к бледной трепонеме в ИФА исследовании в сыворотке крови</v>
          </cell>
          <cell r="F436" t="str">
            <v>1 исследование</v>
          </cell>
        </row>
        <row r="437">
          <cell r="C437" t="str">
            <v>Стрептококк группы B (Streptococcus agalactiae)</v>
          </cell>
        </row>
        <row r="438">
          <cell r="B438">
            <v>64744</v>
          </cell>
          <cell r="C438" t="str">
            <v>А26.19.003</v>
          </cell>
          <cell r="D438" t="str">
            <v>Микробиологическое (культуральное) исследование фекалий/ректального мазка на микроорганизмы рода сальмонелла (Salmonella spp.) (и мазка на возбудителя дизентерии (Shigella spp.)</v>
          </cell>
          <cell r="E438" t="str">
            <v>Бак.иссл. кала на возбудителей Salmonella spp., Shigella spp</v>
          </cell>
          <cell r="F438" t="str">
            <v>1 исследование</v>
          </cell>
        </row>
        <row r="439">
          <cell r="B439">
            <v>64834</v>
          </cell>
          <cell r="C439" t="str">
            <v>А26.19.078</v>
          </cell>
          <cell r="D439" t="str">
            <v>Микробиологическое (культуральное) исследование фекалий/ректального мазка на диарогенные эшерихии (EHEC, EPEC, ETEC, EAgEC, EIEC)</v>
          </cell>
          <cell r="E439" t="str">
            <v>Микробиол. иссл. фекалий/ректального мазка на диарогенные эшерихии</v>
          </cell>
          <cell r="F439" t="str">
            <v>1 исследование</v>
          </cell>
        </row>
        <row r="440">
          <cell r="B440">
            <v>64832</v>
          </cell>
          <cell r="C440" t="str">
            <v>А26.20.042</v>
          </cell>
          <cell r="D440" t="str">
            <v>Иммунохроматографическое экспресс-исследование влагалищного отделяемого на стрептококки группы В</v>
          </cell>
          <cell r="E440" t="str">
            <v>Экспресс-исслед-е влагалищн. отделяем. на стрептококки гр.В</v>
          </cell>
          <cell r="F440" t="str">
            <v>1 исследование</v>
          </cell>
        </row>
        <row r="441">
          <cell r="B441" t="str">
            <v>62684</v>
          </cell>
          <cell r="C441" t="str">
            <v>А26.20.049</v>
          </cell>
          <cell r="D441" t="str">
            <v>Определение ДНК стрептококка группы B (S.agalactiae) во влагалищном мазке и ректальном мазке методом ПЦР</v>
          </cell>
          <cell r="E441" t="str">
            <v>ПЦР стрептококка группы B (S.agalactiae) во влагал. и рект. мазке</v>
          </cell>
          <cell r="F441" t="str">
            <v>1 исследование</v>
          </cell>
        </row>
        <row r="442">
          <cell r="C442" t="str">
            <v>Стронгилоидоз</v>
          </cell>
        </row>
        <row r="443">
          <cell r="B443">
            <v>62826</v>
          </cell>
          <cell r="C443" t="str">
            <v>А26.06.123</v>
          </cell>
          <cell r="D443" t="str">
            <v>Определение антител к возбудителям стронгиллоидоза (Strongyloides stercoralis)</v>
          </cell>
          <cell r="E443" t="str">
            <v>Антитела к возб. стронгилоидоза (Strongyloides stercoralis)</v>
          </cell>
          <cell r="F443" t="str">
            <v>1 исследование</v>
          </cell>
        </row>
        <row r="444">
          <cell r="C444" t="str">
            <v>Тениоз</v>
          </cell>
        </row>
        <row r="445">
          <cell r="B445">
            <v>62812</v>
          </cell>
          <cell r="C445" t="str">
            <v>А26.06.122</v>
          </cell>
          <cell r="D445" t="str">
            <v>Определение антител к тениидам (Taenia solium,Taeniarhynchus saginatus)</v>
          </cell>
          <cell r="E445" t="str">
            <v>Антитела к тениидам (Taenia solium,Taeniarhynchus saginatus)</v>
          </cell>
          <cell r="F445" t="str">
            <v>1 исследование</v>
          </cell>
        </row>
        <row r="446">
          <cell r="C446" t="str">
            <v>Токсокароз</v>
          </cell>
        </row>
        <row r="447">
          <cell r="B447">
            <v>62842</v>
          </cell>
          <cell r="C447" t="str">
            <v>А26.06.080</v>
          </cell>
          <cell r="D447" t="str">
            <v>Определение антител к токсокаре собак (Toxocara canis) в крови</v>
          </cell>
          <cell r="E447" t="str">
            <v>Антитела к токсокарозу (IgG)</v>
          </cell>
          <cell r="F447" t="str">
            <v>1 исследование</v>
          </cell>
        </row>
        <row r="448">
          <cell r="C448" t="str">
            <v>Токсоплазма</v>
          </cell>
        </row>
        <row r="449">
          <cell r="B449">
            <v>62728</v>
          </cell>
          <cell r="C449" t="str">
            <v>А26.05.013</v>
          </cell>
          <cell r="D449" t="str">
            <v>Молекулярно-биологическое исследование крови на токсоплазмы (Toxoplasma gondii</v>
          </cell>
          <cell r="E449" t="str">
            <v>ПЦР токсоплазма гонди в крови</v>
          </cell>
          <cell r="F449" t="str">
            <v>1 исследование</v>
          </cell>
        </row>
        <row r="450">
          <cell r="B450">
            <v>62807</v>
          </cell>
          <cell r="C450" t="str">
            <v>А26.06.081</v>
          </cell>
          <cell r="D450" t="str">
            <v>Определение антител к токсоплазме (Toxoplasma gondii) в крови</v>
          </cell>
          <cell r="E450" t="str">
            <v>Антитела к токсоплазме (Toxoplasma gondii) в крови</v>
          </cell>
          <cell r="F450" t="str">
            <v>1 исследование</v>
          </cell>
        </row>
        <row r="451">
          <cell r="B451">
            <v>62837</v>
          </cell>
          <cell r="C451" t="str">
            <v>А26.06.081.003</v>
          </cell>
          <cell r="D451" t="str">
            <v>Определение индекса авидности антител класса G (IgG avidity) антител к токсоплазме (Toxoplasma gondii) в крови</v>
          </cell>
          <cell r="E451" t="str">
            <v>Авидность антител IgG к токсоплазме в крови</v>
          </cell>
          <cell r="F451" t="str">
            <v>1 исследование</v>
          </cell>
        </row>
        <row r="452">
          <cell r="B452">
            <v>62791</v>
          </cell>
          <cell r="C452" t="str">
            <v>А26.23.024.001</v>
          </cell>
          <cell r="D452" t="str">
            <v>Определение ДНК токсоплазмы (Toxoplasma gondiiв спинномозговой жидкости методом ПЦР</v>
          </cell>
          <cell r="E452" t="str">
            <v>ПЦР вирус токсоплазмы (спинномозг. жидкость)</v>
          </cell>
          <cell r="F452" t="str">
            <v>1 исследование</v>
          </cell>
        </row>
        <row r="453">
          <cell r="C453" t="str">
            <v>Трихенеллез</v>
          </cell>
        </row>
        <row r="454">
          <cell r="B454">
            <v>62804</v>
          </cell>
          <cell r="C454" t="str">
            <v>А26.06.079</v>
          </cell>
          <cell r="D454" t="str">
            <v>Определение антител к трихинеллам (Trichinella spp.) в крови</v>
          </cell>
          <cell r="E454" t="str">
            <v>Антитела к трихинеллам (Trichinella spp.) в крови</v>
          </cell>
          <cell r="F454" t="str">
            <v>1 исследование</v>
          </cell>
        </row>
        <row r="455">
          <cell r="C455" t="str">
            <v>Трихомониаз</v>
          </cell>
        </row>
        <row r="456">
          <cell r="B456">
            <v>62945</v>
          </cell>
          <cell r="C456" t="str">
            <v>А26.20.026.001</v>
          </cell>
          <cell r="D456" t="str">
            <v>Определение ДНК трихомонас вагиналис (Trichomonas vaginalis) в отделяемом слизистых оболочек женских половых органов методом ПЦР</v>
          </cell>
          <cell r="E456" t="str">
            <v>ПЦР ДНК трихомонас вагиналис в отделяем. женск. пол. органов</v>
          </cell>
          <cell r="F456" t="str">
            <v>1 исследование</v>
          </cell>
        </row>
        <row r="457">
          <cell r="B457">
            <v>62946</v>
          </cell>
          <cell r="C457" t="str">
            <v>А26.21.030.001</v>
          </cell>
          <cell r="D457" t="str">
            <v>Определение ДНК трихомонас вагиналис (Trichomonas vaginalis) в отделяемом из уретры методом ПЦР</v>
          </cell>
          <cell r="E457" t="str">
            <v>ПЦР ДНК трихомонас вагиналис в отделяем. из уретры</v>
          </cell>
          <cell r="F457" t="str">
            <v>1 исследование</v>
          </cell>
        </row>
        <row r="458">
          <cell r="C458" t="str">
            <v>Туберкулезная инфекция иммунодиагностика</v>
          </cell>
        </row>
        <row r="459">
          <cell r="B459">
            <v>62717</v>
          </cell>
          <cell r="C459" t="str">
            <v>А26.05.047</v>
          </cell>
          <cell r="D459" t="str">
            <v>Молекулярно-биологическое исследование крови на микобактерии туберкулеза (Mycobacterium tuberculosis complex) в крови</v>
          </cell>
          <cell r="E459" t="str">
            <v>ПЦР микобактерий туберкулеза</v>
          </cell>
          <cell r="F459" t="str">
            <v>1 исследование</v>
          </cell>
        </row>
        <row r="460">
          <cell r="B460">
            <v>62737</v>
          </cell>
          <cell r="C460" t="str">
            <v>А26.05.048.001</v>
          </cell>
          <cell r="D460" t="str">
            <v>Определение ДНК Mycobacterium tuberculosis complex (M.tuberculosis, M.bovis, M.bovis BCG) с дифференциацией вида в крови методом ПЦР</v>
          </cell>
          <cell r="E460" t="str">
            <v>ПЦР ДНК микобактерий туберкулеза</v>
          </cell>
          <cell r="F460" t="str">
            <v>1 исследование</v>
          </cell>
        </row>
        <row r="461">
          <cell r="B461">
            <v>64222</v>
          </cell>
          <cell r="C461" t="str">
            <v>А26.06.138</v>
          </cell>
          <cell r="D461" t="str">
            <v>Исследование уровня интерферона-гамма на антигены tuberculosis complex в крови (T SPOT.TB - иммунодиагностика туберкулезной инфекции)</v>
          </cell>
          <cell r="E461" t="str">
            <v>Интерферона-гамма антигены Mycobacterium tuberculosis complex в крови</v>
          </cell>
          <cell r="F461" t="str">
            <v>1 исследование</v>
          </cell>
        </row>
        <row r="462">
          <cell r="B462">
            <v>62715</v>
          </cell>
          <cell r="C462" t="str">
            <v>А26.09.080.001</v>
          </cell>
          <cell r="D462" t="str">
            <v>Определение ДНК Mycobacterium tuberculosis complex (микобактерий туберкулеза) в мокроте, бронхоальвеолярной лаважной жидкости или промывных водах бронхов методом ПЦР (только для юридических лиц)</v>
          </cell>
          <cell r="E462" t="str">
            <v>ПЦР микобакт. туберкулеза в мокроте, лаваж. жидкости (юр.лица)</v>
          </cell>
          <cell r="F462" t="str">
            <v>1 исследование</v>
          </cell>
        </row>
        <row r="463">
          <cell r="C463" t="str">
            <v>Уреаплазмоз</v>
          </cell>
        </row>
        <row r="464">
          <cell r="B464">
            <v>62943</v>
          </cell>
          <cell r="C464" t="str">
            <v>А26.20.029.001</v>
          </cell>
          <cell r="D464" t="str">
            <v>Определение ДНК уреаплазм (Ureaplasma spp.) в отделяемом слизистых оболочек женских половых органов методом ПЦР, качественное исследование</v>
          </cell>
          <cell r="E464" t="str">
            <v>ПЦР уреаплазм в отделяемом женских половых органов</v>
          </cell>
          <cell r="F464" t="str">
            <v>1 исследование</v>
          </cell>
        </row>
        <row r="465">
          <cell r="B465">
            <v>62944</v>
          </cell>
          <cell r="C465" t="str">
            <v>А26.21.033.001</v>
          </cell>
          <cell r="D465" t="str">
            <v>Определение ДНК уреаплазм (Ureaplasma spp.) в отделяемом из уретры методом ПЦР, качественное исследование</v>
          </cell>
          <cell r="E465" t="str">
            <v>ПЦР уреаплазм в отделяемом из уретры</v>
          </cell>
          <cell r="F465" t="str">
            <v>1 исследование</v>
          </cell>
        </row>
        <row r="466">
          <cell r="C466" t="str">
            <v>Фасциолез</v>
          </cell>
        </row>
        <row r="467">
          <cell r="B467">
            <v>62317</v>
          </cell>
          <cell r="C467" t="str">
            <v>А26.06.125</v>
          </cell>
          <cell r="D467" t="str">
            <v>Определение антител к возбудителям фасциолеза (Fasciolla hepatica)</v>
          </cell>
          <cell r="E467" t="str">
            <v>Антитела к возбудителям фасциоллеза (Fasciolla hepatica)</v>
          </cell>
          <cell r="F467" t="str">
            <v>1 исследование</v>
          </cell>
        </row>
        <row r="468">
          <cell r="C468" t="str">
            <v>Хеликобактер пилори</v>
          </cell>
        </row>
        <row r="469">
          <cell r="B469">
            <v>62801</v>
          </cell>
          <cell r="C469" t="str">
            <v>А26.06.033</v>
          </cell>
          <cell r="D469" t="str">
            <v>Определение антител к хеликобактер пилори (Helicobacter pylori) в крови</v>
          </cell>
          <cell r="E469" t="str">
            <v>Антитела к Helicobacter Pуlori</v>
          </cell>
          <cell r="F469" t="str">
            <v>1 исследование</v>
          </cell>
        </row>
        <row r="470">
          <cell r="B470">
            <v>62738</v>
          </cell>
          <cell r="C470" t="str">
            <v>А26.19.070.001</v>
          </cell>
          <cell r="D470" t="str">
            <v>Определение ДНК хеликобактер пилори (Helicobacter pylori) в образцах фекалий методом ПЦР</v>
          </cell>
          <cell r="E470" t="str">
            <v>ПЦР ДНК Helicobacter pylori в образцах фекалий</v>
          </cell>
          <cell r="F470" t="str">
            <v>1 исследование</v>
          </cell>
        </row>
        <row r="471">
          <cell r="C471" t="str">
            <v>Хламидия пневмоника</v>
          </cell>
        </row>
        <row r="472">
          <cell r="B472">
            <v>62757</v>
          </cell>
          <cell r="C472" t="str">
            <v>А26.08.030.001</v>
          </cell>
          <cell r="D472" t="str">
            <v>Определение ДНК Chlamydophila pneumoniae в мазках со слизистой оболочки носоглотки методом ПЦР</v>
          </cell>
          <cell r="E472" t="str">
            <v>ПЦР Chlamydophila pneumoniae (маз.с носоглотки, мокрота)</v>
          </cell>
          <cell r="F472" t="str">
            <v>1 исследование</v>
          </cell>
        </row>
        <row r="473">
          <cell r="C473" t="str">
            <v>Цитомегаловирусная инфекция</v>
          </cell>
        </row>
        <row r="474">
          <cell r="B474">
            <v>62711</v>
          </cell>
          <cell r="C474" t="str">
            <v>А26.05.017.001</v>
          </cell>
          <cell r="D474" t="str">
            <v>Определение ДНК цитомегаловируса (Cytomegalovirus) методом ПЦР в периферической и пуповинной крови, качественное исследование</v>
          </cell>
          <cell r="E474" t="str">
            <v>ПЦР цитомегаловирус кровь</v>
          </cell>
          <cell r="F474" t="str">
            <v>1 исследование</v>
          </cell>
        </row>
        <row r="475">
          <cell r="B475">
            <v>62809</v>
          </cell>
          <cell r="C475" t="str">
            <v>А26.06.022</v>
          </cell>
          <cell r="D475" t="str">
            <v>Определение антител классов M, G (IgM, IgG) к цитомегаловирусу (Cytomegalovirus) в крови</v>
          </cell>
          <cell r="E475" t="str">
            <v>Антитела к цитомегаловирусу (ЦМВ), IgМ, IgG</v>
          </cell>
          <cell r="F475" t="str">
            <v>1 исследование</v>
          </cell>
        </row>
        <row r="476">
          <cell r="B476">
            <v>62836</v>
          </cell>
          <cell r="C476" t="str">
            <v>А26.06.022.003</v>
          </cell>
          <cell r="D476" t="str">
            <v>Определение индекса авидности антител класса G (IgG avidity) к цитомегаловирусу (Cytomegalovirus) в крови</v>
          </cell>
          <cell r="E476" t="str">
            <v>Авидность антител IgG к цитомегаловирусу</v>
          </cell>
          <cell r="F476" t="str">
            <v>1 исследование</v>
          </cell>
        </row>
        <row r="477">
          <cell r="B477">
            <v>62712</v>
          </cell>
          <cell r="C477" t="str">
            <v>А26.07.007.001</v>
          </cell>
          <cell r="D477" t="str">
            <v>Определение ДНК цитомегаловируса (Cytomegalovirus) методом ПЦР в слюне, качественное исследование</v>
          </cell>
          <cell r="E477" t="str">
            <v>ПЦР цитомегаловирус слюна</v>
          </cell>
          <cell r="F477" t="str">
            <v>1 исследование</v>
          </cell>
        </row>
        <row r="478">
          <cell r="B478">
            <v>62953</v>
          </cell>
          <cell r="C478" t="str">
            <v>А26.20.011.001</v>
          </cell>
          <cell r="D478" t="str">
            <v>Определение ДНК цитомегаловируса (Cytomegalovirus) в отделяемом из цервикального канала методом ПЦР, качественное исследование</v>
          </cell>
          <cell r="E478" t="str">
            <v>ПЦР цитомегаловирус отделяемого из цервикального канала</v>
          </cell>
          <cell r="F478" t="str">
            <v>1 исследование</v>
          </cell>
        </row>
        <row r="479">
          <cell r="B479">
            <v>62954</v>
          </cell>
          <cell r="C479" t="str">
            <v>А26.21.010</v>
          </cell>
          <cell r="D479" t="str">
            <v>Молекулярно-биологическое исследование отделяемого из уретры на цитомегаловирус (Cytomegalovirus)</v>
          </cell>
          <cell r="E479" t="str">
            <v>ПЦР цитомегаловирус отделяемого из уретры</v>
          </cell>
          <cell r="F479" t="str">
            <v>1 исследование</v>
          </cell>
        </row>
        <row r="480">
          <cell r="B480">
            <v>62789</v>
          </cell>
          <cell r="C480" t="str">
            <v>А26.23.009.001</v>
          </cell>
          <cell r="D480" t="str">
            <v>Определение ДНК цитомегаловируса (Cytomegalovirus) в спинномозговой жидкости методом ПЦР, качественное исследование</v>
          </cell>
          <cell r="E480" t="str">
            <v>ПЦР цитомегаловирус (спинномозг. жидкость), качеств. Исследование</v>
          </cell>
          <cell r="F480" t="str">
            <v>1 исследование</v>
          </cell>
        </row>
        <row r="481">
          <cell r="B481">
            <v>62713</v>
          </cell>
          <cell r="C481" t="str">
            <v>А26.28.009</v>
          </cell>
          <cell r="D481" t="str">
            <v>Молекулярно-биологическое исследование мочи на цитомегаловирус (Cytomegalovirus)</v>
          </cell>
          <cell r="E481" t="str">
            <v>ПЦР цитомегаловирус моча</v>
          </cell>
          <cell r="F481" t="str">
            <v>1 исследование</v>
          </cell>
        </row>
        <row r="482">
          <cell r="C482" t="str">
            <v>Эхинококкоз</v>
          </cell>
        </row>
        <row r="483">
          <cell r="B483">
            <v>62850</v>
          </cell>
          <cell r="C483" t="str">
            <v>А26.06.024</v>
          </cell>
          <cell r="D483" t="str">
            <v>Определение антител класса G (IgG) к эхинококку однокамерному в крови</v>
          </cell>
          <cell r="E483" t="str">
            <v xml:space="preserve">Антитела к эхинококку (IgG) </v>
          </cell>
          <cell r="F483" t="str">
            <v>1 исследование</v>
          </cell>
        </row>
        <row r="484">
          <cell r="C484" t="str">
            <v>Микробиологические исследования</v>
          </cell>
        </row>
        <row r="485">
          <cell r="B485">
            <v>64646</v>
          </cell>
          <cell r="C485" t="str">
            <v>А26.01.001</v>
          </cell>
          <cell r="D485" t="str">
            <v>Микробиологическое (культуральное) исследование гнойного отделяемого на аэрбные и факультативно-анаэробные микроорганизмы</v>
          </cell>
          <cell r="E485" t="str">
            <v>Бак.иссл. отделяемого ран</v>
          </cell>
          <cell r="F485" t="str">
            <v>1 исследование</v>
          </cell>
        </row>
        <row r="486">
          <cell r="B486">
            <v>64701</v>
          </cell>
          <cell r="C486" t="str">
            <v>А26.01.010</v>
          </cell>
          <cell r="D486" t="str">
            <v>Микробиологическое (культуральное) исследование соскоба с кожи на грибы (дрожжевые, плесневые, дерматомицеты)</v>
          </cell>
          <cell r="E486" t="str">
            <v>Микробиол. иссл. соскоба с кожи на грибы (дрожж, плесн)</v>
          </cell>
          <cell r="F486" t="str">
            <v>1 исследование</v>
          </cell>
        </row>
        <row r="487">
          <cell r="B487">
            <v>64807</v>
          </cell>
          <cell r="C487" t="str">
            <v>А26.02.004</v>
          </cell>
          <cell r="D487" t="str">
            <v>Микробиологическое (культуральное) исследование раневого отделяемого на грибы (дрожжевые, мицелиальные)</v>
          </cell>
          <cell r="E487" t="str">
            <v>Микробиол. иссл. раневого отделяемого на грибы</v>
          </cell>
          <cell r="F487" t="str">
            <v>1 исследование</v>
          </cell>
        </row>
        <row r="488">
          <cell r="B488">
            <v>64830</v>
          </cell>
          <cell r="C488" t="str">
            <v>А26.04.004</v>
          </cell>
          <cell r="D488" t="str">
            <v>Микробиологическое (культуральное) исследование синовиальной жидкости на аэробные и факультативно-анаэробные микроорганизмы</v>
          </cell>
          <cell r="E488" t="str">
            <v>Бак.иссл. синовиальной жидк. на факульт.-анаэроб. микроорг.</v>
          </cell>
          <cell r="F488" t="str">
            <v>1 исследование</v>
          </cell>
        </row>
        <row r="489">
          <cell r="B489">
            <v>64810</v>
          </cell>
          <cell r="C489" t="str">
            <v>А26.04.007</v>
          </cell>
          <cell r="D489" t="str">
            <v>Микробиологическое (культуральное) исследование синовиальной жидкости на грибы (дрожжевые, мицелиальные)</v>
          </cell>
          <cell r="E489" t="str">
            <v>Микробиол. иссл. синовиальной жидкости на грибы</v>
          </cell>
          <cell r="F489" t="str">
            <v>1 исследование</v>
          </cell>
        </row>
        <row r="490">
          <cell r="B490">
            <v>64672</v>
          </cell>
          <cell r="C490" t="str">
            <v>А26.05.001</v>
          </cell>
          <cell r="D490" t="str">
            <v>Микробиологическое (культуральное) исследование крови на стерильность</v>
          </cell>
          <cell r="E490" t="str">
            <v>Бак.иссл. крови на стерильность</v>
          </cell>
          <cell r="F490" t="str">
            <v>1 исследование</v>
          </cell>
        </row>
        <row r="491">
          <cell r="B491">
            <v>64678</v>
          </cell>
          <cell r="C491" t="str">
            <v>А26.05.002</v>
          </cell>
          <cell r="D491" t="str">
            <v>Микробиологическое (культуральное) исследование крови на тифо-паратифозную группу микроорганизмов</v>
          </cell>
          <cell r="E491" t="str">
            <v>Бак.иссл. крови на сальмонеллы</v>
          </cell>
          <cell r="F491" t="str">
            <v>1 исследование</v>
          </cell>
        </row>
        <row r="492">
          <cell r="B492">
            <v>64675</v>
          </cell>
          <cell r="C492" t="str">
            <v>А26.05.006</v>
          </cell>
          <cell r="D492" t="str">
            <v>Микробиологическое (культуральное) исследование крови на дрожжевые грибы</v>
          </cell>
          <cell r="E492" t="str">
            <v>Бак.иссл. крови на гр.Candida</v>
          </cell>
          <cell r="F492" t="str">
            <v>1 исследование</v>
          </cell>
        </row>
        <row r="493">
          <cell r="B493">
            <v>64688</v>
          </cell>
          <cell r="C493" t="str">
            <v>А26.05.016</v>
          </cell>
          <cell r="D493" t="str">
            <v>Исследование микробиоценоза кишечника (дисбактериоз)</v>
          </cell>
          <cell r="E493" t="str">
            <v>Бак.иссл. на дисбактериоз кишечника</v>
          </cell>
          <cell r="F493" t="str">
            <v>1 исследование</v>
          </cell>
        </row>
        <row r="494">
          <cell r="B494">
            <v>64618</v>
          </cell>
          <cell r="C494" t="str">
            <v>А26.07.006</v>
          </cell>
          <cell r="D494" t="str">
            <v>Микробиологическое (культуральное) исследование соскоба полости рта на дрожжевые грибы</v>
          </cell>
          <cell r="E494" t="str">
            <v>Бак.иссл. отделяемого зева на гр.Candida</v>
          </cell>
          <cell r="F494" t="str">
            <v>1 исследование</v>
          </cell>
        </row>
        <row r="495">
          <cell r="B495">
            <v>64627</v>
          </cell>
          <cell r="C495" t="str">
            <v>А26.08.001</v>
          </cell>
          <cell r="D495" t="str">
            <v>Микробиологическое (культуральное) исследование слизи и пленок с миндалин на палочку дифтерии (Corinebacterium diphtheriae)</v>
          </cell>
          <cell r="E495" t="str">
            <v>Бак.иссл. отделяемого зева, носа на дифтер.палочку</v>
          </cell>
          <cell r="F495" t="str">
            <v>1 исследование</v>
          </cell>
        </row>
        <row r="496">
          <cell r="B496">
            <v>64615</v>
          </cell>
          <cell r="C496" t="str">
            <v>А26.08.005</v>
          </cell>
          <cell r="D496" t="str">
            <v>Микробиологическое (культуральное) исследование слизи с миндалин и задней стенки глотки на аэробные и факультативно-анаэробные микроорганизмы</v>
          </cell>
          <cell r="E496" t="str">
            <v>Бак.иссл. отделяемого зева</v>
          </cell>
          <cell r="F496" t="str">
            <v>1 исследование</v>
          </cell>
        </row>
        <row r="497">
          <cell r="B497">
            <v>64630</v>
          </cell>
          <cell r="C497" t="str">
            <v>А26.08.005</v>
          </cell>
          <cell r="D497" t="str">
            <v>Микробиологическое (культуральное) исследование слизи с миндалин и задней стенки глотки на аэробные и факультативно-анаэробные микроорганизмы (золотистый стафилококк)</v>
          </cell>
          <cell r="E497" t="str">
            <v>Бак.иссл. отделяемого зева на стафилококк</v>
          </cell>
          <cell r="F497" t="str">
            <v>1 исследование</v>
          </cell>
        </row>
        <row r="498">
          <cell r="B498">
            <v>64621</v>
          </cell>
          <cell r="C498" t="str">
            <v>А26.08.006</v>
          </cell>
          <cell r="D498" t="str">
            <v>Микробиологическое (культуральное) исследование смывов из околоносовых полостей на аэробные и факультативно-анаэробные микроорганизмы</v>
          </cell>
          <cell r="E498" t="str">
            <v>Бак.иссл. отделяемого носа</v>
          </cell>
          <cell r="F498" t="str">
            <v>1 исследование</v>
          </cell>
        </row>
        <row r="499">
          <cell r="B499">
            <v>64629</v>
          </cell>
          <cell r="C499" t="str">
            <v>А26.08.006</v>
          </cell>
          <cell r="D499" t="str">
            <v>Микробиологическое (культуральное) исследование смывов из околоносовых полостей на аэробные и факультативно-анаэробные микроорганизмы (золотистый стафилококк)</v>
          </cell>
          <cell r="E499" t="str">
            <v>Бак.иссл. отделяемого носа на стафилококк</v>
          </cell>
          <cell r="F499" t="str">
            <v>1 исследование</v>
          </cell>
        </row>
        <row r="500">
          <cell r="B500">
            <v>64624</v>
          </cell>
          <cell r="C500" t="str">
            <v>А26.08.009</v>
          </cell>
          <cell r="D500" t="str">
            <v>Микробиологическое (культуральное) исследование носоглоточных смывов на дрожжевые грибы</v>
          </cell>
          <cell r="E500" t="str">
            <v>Бак.иссл. отделяемого носа на гр.Candida</v>
          </cell>
          <cell r="F500" t="str">
            <v>1 исследование</v>
          </cell>
        </row>
        <row r="501">
          <cell r="B501">
            <v>64664</v>
          </cell>
          <cell r="C501" t="str">
            <v>А26.09.010</v>
          </cell>
          <cell r="D501" t="str">
            <v>Микробиологическое (культуральное) исследование мокроты на аэробные и факультативно-анаэробные микроорганизмы</v>
          </cell>
          <cell r="E501" t="str">
            <v>Бак.иссл. мокроты</v>
          </cell>
          <cell r="F501" t="str">
            <v>1 исследование</v>
          </cell>
        </row>
        <row r="502">
          <cell r="B502">
            <v>64668</v>
          </cell>
          <cell r="C502" t="str">
            <v>А26.09.011</v>
          </cell>
          <cell r="D502" t="str">
            <v>Микробиологическое (культуральное) исследование лаважной жидкости на аэробные и факультативно-анаэробные микроорганизмы</v>
          </cell>
          <cell r="E502" t="str">
            <v>Бак.иссл..промывных вод бронхов</v>
          </cell>
          <cell r="F502" t="str">
            <v>1 исследование</v>
          </cell>
        </row>
        <row r="503">
          <cell r="B503">
            <v>64649</v>
          </cell>
          <cell r="C503" t="str">
            <v>А26.09.012</v>
          </cell>
          <cell r="D503" t="str">
            <v>Микробиологическое (культуральное) исследование плевральной жидкости на аэробные и факультативно-анаэробные микроорганизмы</v>
          </cell>
          <cell r="E503" t="str">
            <v>Бак.иссл. плеврал. жидкости на факульт.-анаэроб. микроорганизмы</v>
          </cell>
          <cell r="F503" t="str">
            <v>1 исследование</v>
          </cell>
        </row>
        <row r="504">
          <cell r="B504">
            <v>64803</v>
          </cell>
          <cell r="C504" t="str">
            <v>А26.09.024</v>
          </cell>
          <cell r="D504" t="str">
            <v>Микробиологическое (культуральное) исследование мокроты на дрожжевые грибы</v>
          </cell>
          <cell r="E504" t="str">
            <v>Микробиол. иссл. мокроты на дрожж.грибы</v>
          </cell>
          <cell r="F504" t="str">
            <v>1 исследование</v>
          </cell>
        </row>
        <row r="505">
          <cell r="B505">
            <v>64804</v>
          </cell>
          <cell r="C505" t="str">
            <v>А26.09.030</v>
          </cell>
          <cell r="D505" t="str">
            <v>Микробиологическое (культуральное) исследование бронхоальвеолярной лаважной жидкости на грибы (дрожжевые и мицелильные)</v>
          </cell>
          <cell r="E505" t="str">
            <v>Микробиол. иссл. лаважной жидк.на грибы</v>
          </cell>
          <cell r="F505" t="str">
            <v>1 исследование</v>
          </cell>
        </row>
        <row r="506">
          <cell r="B506">
            <v>64829</v>
          </cell>
          <cell r="C506" t="str">
            <v>А26.10.003</v>
          </cell>
          <cell r="D506" t="str">
            <v>Микробиологическое (культуральное) исследование перикардиальной жидкости на аэробные и факультативно-анаэробные микроорганизмы</v>
          </cell>
          <cell r="E506" t="str">
            <v>Бак.иссл. перикардиальн. жидк. на факульт-анаэробн.усл-патог.микр.</v>
          </cell>
          <cell r="F506" t="str">
            <v>1 исследование</v>
          </cell>
        </row>
        <row r="507">
          <cell r="B507">
            <v>64813</v>
          </cell>
          <cell r="C507" t="str">
            <v>А26.10.005</v>
          </cell>
          <cell r="D507" t="str">
            <v>Микробиологическое (культуральное) исследование биоптата на дрожжевые грибы</v>
          </cell>
          <cell r="E507" t="str">
            <v>Микробиол. иссл. биоптата на дрожжевые грибы</v>
          </cell>
          <cell r="F507" t="str">
            <v>1 исследование</v>
          </cell>
        </row>
        <row r="508">
          <cell r="B508">
            <v>64682</v>
          </cell>
          <cell r="C508" t="str">
            <v>А26.14.002</v>
          </cell>
          <cell r="D508" t="str">
            <v>Микробиологическое (культуральное) исследование желчи на аэробные и факультативно-анаэробные микроорганизмы</v>
          </cell>
          <cell r="E508" t="str">
            <v>Бак.иссл. желчи (одна порция)</v>
          </cell>
          <cell r="F508" t="str">
            <v>1 исследование</v>
          </cell>
        </row>
        <row r="509">
          <cell r="B509">
            <v>65112</v>
          </cell>
          <cell r="C509" t="str">
            <v>А26.16.001</v>
          </cell>
          <cell r="D509" t="str">
            <v>Микробиологическое (культуральное) исследование биоптата стенки желудка на хеликобактер пилори (Helicobacter pylori)</v>
          </cell>
          <cell r="E509" t="str">
            <v>Определение H.Pylori</v>
          </cell>
          <cell r="F509" t="str">
            <v>1 исследование</v>
          </cell>
        </row>
        <row r="510">
          <cell r="B510">
            <v>64758</v>
          </cell>
          <cell r="C510" t="str">
            <v>А26.19.001</v>
          </cell>
          <cell r="D510" t="str">
            <v>Микробиологическое (культуральное) исследование фекалий/ректального мазка на возбудителя дизентерии (Shigella spp.)</v>
          </cell>
          <cell r="E510" t="str">
            <v>Бак.иссл. кала на возбудителя дизентерии (Shigella spp.)</v>
          </cell>
          <cell r="F510" t="str">
            <v>1 исследование</v>
          </cell>
        </row>
        <row r="511">
          <cell r="B511">
            <v>64827</v>
          </cell>
          <cell r="C511" t="str">
            <v>А26.20.005</v>
          </cell>
          <cell r="D511" t="str">
            <v>Микробиологическое (культуральное) исследование отделяемого женских половых органов на уреаплазму (Ureaplasma urealyticum) (в комплексе с Ureaplasma parvum и Mycoplasma hominis)</v>
          </cell>
          <cell r="E511" t="str">
            <v>Бак.иссл. отделяемого женск.пол.орг. органов на уреаплазму</v>
          </cell>
          <cell r="F511" t="str">
            <v>1 исследование</v>
          </cell>
        </row>
        <row r="512">
          <cell r="B512">
            <v>64607</v>
          </cell>
          <cell r="C512" t="str">
            <v>А26.20.008</v>
          </cell>
          <cell r="D512" t="str">
            <v>Микробиологическое (культуральное) исследование отделяемого женских половых органов на аэробные и факультативно-анаэробные микроорганизмы</v>
          </cell>
          <cell r="E512" t="str">
            <v>Бак.иссл. отделяемого женск.пол.орг. на аэроб.и фак-анаэроб.микр.</v>
          </cell>
          <cell r="F512" t="str">
            <v>1 исследование</v>
          </cell>
        </row>
        <row r="513">
          <cell r="B513">
            <v>64809</v>
          </cell>
          <cell r="C513" t="str">
            <v>А26.20.016</v>
          </cell>
          <cell r="D513" t="str">
            <v>Микробиологическое (культуральное) исследование влагалищного отделяемого на дрожжевые грибы</v>
          </cell>
          <cell r="E513" t="str">
            <v xml:space="preserve">Микол. иссл. влагалищн. отделяемого на грибы рода кандида </v>
          </cell>
          <cell r="F513" t="str">
            <v>1 исследование</v>
          </cell>
        </row>
        <row r="514">
          <cell r="B514">
            <v>64833</v>
          </cell>
          <cell r="C514" t="str">
            <v>А26.20.037</v>
          </cell>
          <cell r="D514" t="str">
            <v>Молекулярно-биологическое исследование отделямого из влагалища на Streptococcus agalactiae (SGB)</v>
          </cell>
          <cell r="E514" t="str">
            <v>Молек-биол. иссл. отделяем. из влагалища на Streptococcus agalactiae</v>
          </cell>
          <cell r="F514" t="str">
            <v>1 исследование</v>
          </cell>
        </row>
        <row r="515">
          <cell r="B515">
            <v>64832</v>
          </cell>
          <cell r="C515" t="str">
            <v>А26.20.042</v>
          </cell>
          <cell r="D515" t="str">
            <v>Иммунохроматографическое экспресс-исследование влагалищного отделяемого на стрептококки группы В</v>
          </cell>
          <cell r="E515" t="str">
            <v>Экспресс-исслед-е влагалищн. отделяем. на стрептококки гр.В</v>
          </cell>
          <cell r="F515" t="str">
            <v>1 исследование</v>
          </cell>
        </row>
        <row r="516">
          <cell r="B516">
            <v>64826</v>
          </cell>
          <cell r="C516" t="str">
            <v>А26.21.004</v>
          </cell>
          <cell r="D516" t="str">
            <v>Микробиологическое (культуральное) исследование отделяемого из уретры на уреаплазму уреалитикум (Ureaplasma urealyticum) (в комплексе с Ureaplasma parvum и Mycoplasma hominis)</v>
          </cell>
          <cell r="E516" t="str">
            <v>Бак.иссл. отделяемого из уретры на микоплазмы и уреаплазму</v>
          </cell>
          <cell r="F516" t="str">
            <v>1 исследование</v>
          </cell>
        </row>
        <row r="517">
          <cell r="B517">
            <v>64766</v>
          </cell>
          <cell r="C517" t="str">
            <v>А26.21.006</v>
          </cell>
          <cell r="D517" t="str">
            <v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v>
          </cell>
          <cell r="E517" t="str">
            <v>Бак.иссл. отделяемого секр. простаты на аэробн.усл.-патоген.микр.</v>
          </cell>
          <cell r="F517" t="str">
            <v>1 исследование</v>
          </cell>
        </row>
        <row r="518">
          <cell r="B518">
            <v>64808</v>
          </cell>
          <cell r="C518" t="str">
            <v>А26.21.014</v>
          </cell>
          <cell r="D518" t="str">
            <v>Микробиологическое (культуральное) исследование отделяемого из уретры на дрожжевые грибы</v>
          </cell>
          <cell r="E518" t="str">
            <v>Микол. иссл. уретральн. отделяемого на грибы рода кандида</v>
          </cell>
          <cell r="F518" t="str">
            <v>1 исследование</v>
          </cell>
        </row>
        <row r="519">
          <cell r="B519">
            <v>64653</v>
          </cell>
          <cell r="C519" t="str">
            <v>А26.23.006</v>
          </cell>
          <cell r="D519" t="str">
            <v>Микробиологическое (культуральное) исследование спинномозговой жидкости на аэробные и факультативно-анаэробные условно-патогенные микроорганизмы</v>
          </cell>
          <cell r="E519" t="str">
            <v>Бак.иссл. спинномозг.жидкости</v>
          </cell>
          <cell r="F519" t="str">
            <v>1 исследование</v>
          </cell>
        </row>
        <row r="520">
          <cell r="B520">
            <v>62780</v>
          </cell>
          <cell r="C520" t="str">
            <v>А26.23.025</v>
          </cell>
          <cell r="D520" t="str">
            <v>Молекулярно-биологическое исследование спинномозговой жидкости на гемофильную палочку (Haemophilus influenzae)</v>
          </cell>
          <cell r="E520" t="str">
            <v>ПЦР на гемофильную палочку (спинномозг. жидкость)</v>
          </cell>
          <cell r="F520" t="str">
            <v>1 исследование</v>
          </cell>
        </row>
        <row r="521">
          <cell r="B521">
            <v>62781</v>
          </cell>
          <cell r="C521" t="str">
            <v>А26.23.026</v>
          </cell>
          <cell r="D521" t="str">
            <v>Молекулярно-биологическое исследование спинномозговой жидкости на менингококк (Neisseria meningitidis)</v>
          </cell>
          <cell r="E521" t="str">
            <v>ПЦР на менингококк (спинномозг. жидкость)</v>
          </cell>
          <cell r="F521" t="str">
            <v>1 исследование</v>
          </cell>
        </row>
        <row r="522">
          <cell r="B522">
            <v>62782</v>
          </cell>
          <cell r="C522" t="str">
            <v>А26.23.027</v>
          </cell>
          <cell r="D522" t="str">
            <v>Молекулярно-биологическое исследование спинномозговой жидкости на пневмококк (Streptococcus pneumoniae)</v>
          </cell>
          <cell r="E522" t="str">
            <v>ПЦР на пневмококк (спинномозг. жидкость)</v>
          </cell>
          <cell r="F522" t="str">
            <v>1 исследование</v>
          </cell>
        </row>
        <row r="523">
          <cell r="B523">
            <v>64633</v>
          </cell>
          <cell r="C523" t="str">
            <v>А26.25.001</v>
          </cell>
          <cell r="D523" t="str">
            <v>Микробиологическое (культуральное) исследование отделяемого из ушей на аэробные и факультативно-анаэробные условно-патогенные микроорганизмы</v>
          </cell>
          <cell r="E523" t="str">
            <v>Бак.иссл. отделяемого ушей (одно ухо + грибы)</v>
          </cell>
          <cell r="F523" t="str">
            <v>1 исследование</v>
          </cell>
        </row>
        <row r="524">
          <cell r="B524">
            <v>64638</v>
          </cell>
          <cell r="C524" t="str">
            <v>А26.25.004</v>
          </cell>
          <cell r="D524" t="str">
            <v>Микробиологическое (культуральное) исследование отделяемого из ушей на дрожжевые грибы (1 ухо)</v>
          </cell>
          <cell r="E524" t="str">
            <v>Бак.иссл. отделяемого 1 уха на гр.Candida</v>
          </cell>
          <cell r="F524" t="str">
            <v>1 исследование</v>
          </cell>
        </row>
        <row r="525">
          <cell r="B525">
            <v>64642</v>
          </cell>
          <cell r="C525" t="str">
            <v>А26.26.004</v>
          </cell>
          <cell r="D525" t="str">
            <v>Микробиологическое (культуральное) исследование отделяемого конъюнктивы на аэробные и факультативно-анаэробные условно-патогенные микроорганизмы</v>
          </cell>
          <cell r="E525" t="str">
            <v>Бак.иссл. отделяемого глаза</v>
          </cell>
          <cell r="F525" t="str">
            <v>1 исследование</v>
          </cell>
        </row>
        <row r="526">
          <cell r="B526">
            <v>64814</v>
          </cell>
          <cell r="C526" t="str">
            <v>А26.26.022</v>
          </cell>
          <cell r="D526" t="str">
            <v>Микробиологическое (культуральное) исследование отделяемого конъюнктивы на грибы</v>
          </cell>
          <cell r="E526" t="str">
            <v>Микробиол. иссл. отделяемого конъюнктивы на грибы</v>
          </cell>
          <cell r="F526" t="str">
            <v>1 исследование</v>
          </cell>
        </row>
        <row r="527">
          <cell r="B527">
            <v>64601</v>
          </cell>
          <cell r="C527" t="str">
            <v>А26.28.003</v>
          </cell>
          <cell r="D527" t="str">
            <v>Микробиологическое (культуральное) исследование мочи на аэробные и факультативно-анаэробные условно-патогенные микроорганизмы</v>
          </cell>
          <cell r="E527" t="str">
            <v>Бак.иссл. мочи</v>
          </cell>
          <cell r="F527" t="str">
            <v>1 исследование</v>
          </cell>
        </row>
        <row r="528">
          <cell r="B528">
            <v>64604</v>
          </cell>
          <cell r="C528" t="str">
            <v>А26.28.007</v>
          </cell>
          <cell r="D528" t="str">
            <v>Микробиологическое (культуральное) исследование осадка мочи на дрожжевые грибы</v>
          </cell>
          <cell r="E528" t="str">
            <v>Бак.иссл. мочи на грибы р.Candida</v>
          </cell>
          <cell r="F528" t="str">
            <v>1 исследование</v>
          </cell>
        </row>
        <row r="529">
          <cell r="B529">
            <v>64802</v>
          </cell>
          <cell r="C529" t="str">
            <v>А26.30.001</v>
          </cell>
          <cell r="D529" t="str">
            <v>Бактериологическое исследование перитонеальной жидкости на аэробные и факультативно-анаэробные условно-патогенные микроорганизмы</v>
          </cell>
          <cell r="E529" t="str">
            <v>Бак.иссл. перитонеальной жидкости на аэроб.микроорг.</v>
          </cell>
          <cell r="F529" t="str">
            <v>1 исследование</v>
          </cell>
        </row>
        <row r="530">
          <cell r="B530">
            <v>64812</v>
          </cell>
          <cell r="C530" t="str">
            <v>А26.30.003</v>
          </cell>
          <cell r="D530" t="str">
            <v>Микробиологическое (культуральное) исследование перитонеальной жидкости на грибы (дрожжевые и мецелиальные)</v>
          </cell>
          <cell r="E530" t="str">
            <v>Микробиол. иссл. перитонеальной жидк. на грибы</v>
          </cell>
          <cell r="F530" t="str">
            <v>1 исследование</v>
          </cell>
        </row>
        <row r="531">
          <cell r="B531">
            <v>64661</v>
          </cell>
          <cell r="C531" t="str">
            <v>А26.30.011</v>
          </cell>
          <cell r="D531" t="str">
            <v>Микробиологическое (культуральное) исследование грудного молока на аэробные и факультативно-анаэробные условно-патогенные микроорганизмы (1 железа)</v>
          </cell>
          <cell r="E531" t="str">
            <v>Бак.иссл. грудного молока (одна железа)</v>
          </cell>
          <cell r="F531" t="str">
            <v>1 исследование</v>
          </cell>
        </row>
        <row r="532">
          <cell r="C532" t="str">
            <v>Микроскопические исследования</v>
          </cell>
        </row>
        <row r="533">
          <cell r="B533">
            <v>61140</v>
          </cell>
          <cell r="C533" t="str">
            <v>А12.06.003</v>
          </cell>
          <cell r="D533" t="str">
            <v>Микроскопия крови на обнаружение LE-клеток</v>
          </cell>
          <cell r="E533" t="str">
            <v>Обнаpужение LE-клеток</v>
          </cell>
          <cell r="F533" t="str">
            <v>1 исследование</v>
          </cell>
        </row>
        <row r="534">
          <cell r="B534">
            <v>61277</v>
          </cell>
          <cell r="C534" t="str">
            <v>А12.09.010</v>
          </cell>
          <cell r="D534" t="str">
            <v>Микроскопическое исследование нативного и окрашенного препарата мокроты</v>
          </cell>
          <cell r="E534" t="str">
            <v>Микроскопическое исследование мокроты</v>
          </cell>
          <cell r="F534" t="str">
            <v>1 исследование</v>
          </cell>
        </row>
        <row r="535">
          <cell r="B535">
            <v>61253</v>
          </cell>
          <cell r="C535" t="str">
            <v>А12.20.001</v>
          </cell>
          <cell r="D535" t="str">
            <v>Микроскопическое исследование влагалищных мазков</v>
          </cell>
          <cell r="E535" t="str">
            <v>Иссл.мазков отделяемого пол.орг. (женск.)</v>
          </cell>
          <cell r="F535" t="str">
            <v>1 исследование</v>
          </cell>
        </row>
        <row r="536">
          <cell r="B536">
            <v>61260</v>
          </cell>
          <cell r="C536" t="str">
            <v>А12.21.003</v>
          </cell>
          <cell r="D536" t="str">
            <v>Микроскопическое исследование уретрального отделяемого и сока простаты</v>
          </cell>
          <cell r="E536" t="str">
            <v>Иссл.секрета предстат.железы</v>
          </cell>
          <cell r="F536" t="str">
            <v>1 исследование</v>
          </cell>
        </row>
        <row r="537">
          <cell r="B537">
            <v>61252</v>
          </cell>
          <cell r="C537" t="str">
            <v>А12.28.015</v>
          </cell>
          <cell r="D537" t="str">
            <v>Микроскопическое исследование отделяемого из уретры</v>
          </cell>
          <cell r="E537" t="str">
            <v>Иссл.мазков отделяемого пол.орг. (мужск.)</v>
          </cell>
          <cell r="F537" t="str">
            <v>1 исследование</v>
          </cell>
        </row>
        <row r="538">
          <cell r="B538">
            <v>64302</v>
          </cell>
          <cell r="C538" t="str">
            <v>А12.30.013</v>
          </cell>
          <cell r="D538" t="str">
            <v>Микроскопическое исследование перитонеальной (асцитической) жидкости</v>
          </cell>
          <cell r="E538" t="str">
            <v>Бактериоскопия нативн.(разный материал)</v>
          </cell>
          <cell r="F538" t="str">
            <v>1 исследование</v>
          </cell>
        </row>
        <row r="539">
          <cell r="B539">
            <v>64307</v>
          </cell>
          <cell r="C539" t="str">
            <v>А26.01.011</v>
          </cell>
          <cell r="D539" t="str">
            <v>Микроскопическое исследование волос на дерматомицеты</v>
          </cell>
          <cell r="E539" t="str">
            <v>Микроскопич. иссл. волос на дерматомицеты</v>
          </cell>
          <cell r="F539" t="str">
            <v>1 исследование</v>
          </cell>
        </row>
        <row r="540">
          <cell r="B540">
            <v>64304</v>
          </cell>
          <cell r="C540" t="str">
            <v>А26.01.015</v>
          </cell>
          <cell r="D540" t="str">
            <v>Микроскопическое исследование соскоба с кожи на грибы (дрожжевые, плесневые, дерматомицеты)</v>
          </cell>
          <cell r="E540" t="str">
            <v>Микроскопич. иссл. соскоба с кожи на грибы</v>
          </cell>
          <cell r="F540" t="str">
            <v>1 исследование</v>
          </cell>
        </row>
        <row r="541">
          <cell r="B541">
            <v>64308</v>
          </cell>
          <cell r="C541" t="str">
            <v>А26.01.033</v>
          </cell>
          <cell r="D541" t="str">
            <v>Микроскопическое исследование ногтевых пластинок на грибы (дрожжевые, плесневые, дерматомицеты)</v>
          </cell>
          <cell r="E541" t="str">
            <v>Микроскопич. иссл. ногтев.пластинок на грибы (дрожж,плесн,дерматомиц)</v>
          </cell>
          <cell r="F541" t="str">
            <v>1 исследование</v>
          </cell>
        </row>
        <row r="542">
          <cell r="B542">
            <v>61141</v>
          </cell>
          <cell r="C542" t="str">
            <v>А26.05.009</v>
          </cell>
          <cell r="D542" t="str">
            <v>Микроскопическое исследование "толстой капли" и "тонкого" мазка крови на малярийные плазмодии</v>
          </cell>
          <cell r="E542" t="str">
            <v>Обнаружение малярийного плазмодия</v>
          </cell>
          <cell r="F542" t="str">
            <v>1 исследование</v>
          </cell>
        </row>
        <row r="543">
          <cell r="B543">
            <v>61238</v>
          </cell>
          <cell r="C543" t="str">
            <v>А26.19.010.001</v>
          </cell>
          <cell r="D543" t="str">
            <v>Микроскопическое исследование кала на гельминты с применением методов обогащения</v>
          </cell>
          <cell r="E543" t="str">
            <v>Кал на я/гельминтов методом обогащения</v>
          </cell>
          <cell r="F543" t="str">
            <v>1 исследование</v>
          </cell>
        </row>
        <row r="544">
          <cell r="B544">
            <v>61264</v>
          </cell>
          <cell r="C544" t="str">
            <v>А26.19.010.001</v>
          </cell>
          <cell r="D544" t="str">
            <v>Микроскопическое исследование кала на гельминты с применением методов обогащения (метод PARASEP)</v>
          </cell>
          <cell r="E544" t="str">
            <v>Кал на я/гельминтов методом PARASEP</v>
          </cell>
          <cell r="F544" t="str">
            <v>1 исследование</v>
          </cell>
        </row>
        <row r="545">
          <cell r="B545">
            <v>61230</v>
          </cell>
          <cell r="C545" t="str">
            <v>А26.19.011</v>
          </cell>
          <cell r="D545" t="str">
            <v>Микроскопическое исследование кала на простейшие</v>
          </cell>
          <cell r="E545" t="str">
            <v>Исследование кала на простейшие</v>
          </cell>
          <cell r="F545" t="str">
            <v>1 исследование</v>
          </cell>
        </row>
        <row r="546">
          <cell r="B546">
            <v>61232</v>
          </cell>
          <cell r="C546" t="str">
            <v>А26.19.011.001</v>
          </cell>
          <cell r="D546" t="str">
            <v>Микроскопическое исследование кала на простейшие с применением методов обогащения</v>
          </cell>
          <cell r="E546" t="str">
            <v>Исслед-е кала на простейшие методом обогащения</v>
          </cell>
          <cell r="F546" t="str">
            <v>1 исследование</v>
          </cell>
        </row>
        <row r="547">
          <cell r="C547" t="str">
            <v>Цитологические исследования</v>
          </cell>
        </row>
        <row r="548">
          <cell r="B548">
            <v>65313</v>
          </cell>
          <cell r="C548" t="str">
            <v>А08.01.002</v>
          </cell>
          <cell r="D548" t="str">
            <v>Цитологическое исследование микропрепарата кожи</v>
          </cell>
          <cell r="E548" t="str">
            <v>Цитол.исслед. соскоба с кожи</v>
          </cell>
          <cell r="F548" t="str">
            <v>1 исследование</v>
          </cell>
        </row>
        <row r="549">
          <cell r="B549">
            <v>65334</v>
          </cell>
          <cell r="C549" t="str">
            <v>А08.04.004</v>
          </cell>
          <cell r="D549" t="str">
            <v>Цитологическое исследование синовиальной жидкости</v>
          </cell>
          <cell r="E549" t="str">
            <v>Цитол.исслед. синовиальной жидкости</v>
          </cell>
          <cell r="F549" t="str">
            <v>1 исследование</v>
          </cell>
        </row>
        <row r="550">
          <cell r="B550">
            <v>65335</v>
          </cell>
          <cell r="C550" t="str">
            <v>А08.05.001</v>
          </cell>
          <cell r="D550" t="str">
            <v>Цитологическое исследование мазка костного мозга (миелограмма)</v>
          </cell>
          <cell r="E550" t="str">
            <v>Цитол.исслед. мазка костного мозга (миелограмма)</v>
          </cell>
          <cell r="F550" t="str">
            <v>1 исследование</v>
          </cell>
        </row>
        <row r="551">
          <cell r="B551">
            <v>65212</v>
          </cell>
          <cell r="C551" t="str">
            <v>А08.06.001</v>
          </cell>
          <cell r="D551" t="str">
            <v>Цитологическое исследование преперата тканей лимфоузла</v>
          </cell>
          <cell r="E551" t="str">
            <v>Цитол.исслед. лимфатических узлов</v>
          </cell>
          <cell r="F551" t="str">
            <v>1 исследование</v>
          </cell>
        </row>
        <row r="552">
          <cell r="B552">
            <v>65203</v>
          </cell>
          <cell r="C552" t="str">
            <v>А08.07.008</v>
          </cell>
          <cell r="D552" t="str">
            <v>Цитологическое исследование микропрепарата тканей слюнной железы</v>
          </cell>
          <cell r="E552" t="str">
            <v>Цитол.исслед. слюнной железы</v>
          </cell>
          <cell r="F552" t="str">
            <v>1 исследование</v>
          </cell>
        </row>
        <row r="553">
          <cell r="B553">
            <v>65316</v>
          </cell>
          <cell r="C553" t="str">
            <v>А08.08.002</v>
          </cell>
          <cell r="D553" t="str">
            <v>Цитологическое исследование отделяемого верхних дыхательных путей и отпечатков</v>
          </cell>
          <cell r="E553" t="str">
            <v>Цитол.исслед. носового секрета</v>
          </cell>
          <cell r="F553" t="str">
            <v>1 исследование</v>
          </cell>
        </row>
        <row r="554">
          <cell r="B554">
            <v>65402</v>
          </cell>
          <cell r="C554" t="str">
            <v>А08.09.003</v>
          </cell>
          <cell r="D554" t="str">
            <v>Цитологическое исследование микропрепарата тканей нижних дыхательных путей</v>
          </cell>
          <cell r="E554" t="str">
            <v>Цитол.исслед. при бронхоскопии</v>
          </cell>
          <cell r="F554" t="str">
            <v>1 исследование</v>
          </cell>
        </row>
        <row r="555">
          <cell r="B555">
            <v>65317</v>
          </cell>
          <cell r="C555" t="str">
            <v>А08.09.011</v>
          </cell>
          <cell r="D555" t="str">
            <v>Цитологическое исследование мокроты</v>
          </cell>
          <cell r="E555" t="str">
            <v>Цитол.исслед. мокроты</v>
          </cell>
          <cell r="F555" t="str">
            <v>1 исследование</v>
          </cell>
        </row>
        <row r="556">
          <cell r="B556">
            <v>65403</v>
          </cell>
          <cell r="C556" t="str">
            <v>А08.16.006</v>
          </cell>
          <cell r="D556" t="str">
            <v>Цитологическое исследование микропрепарата тканей пищевода</v>
          </cell>
          <cell r="E556" t="str">
            <v>Цитол.исслед. при эзофагоскопии</v>
          </cell>
          <cell r="F556" t="str">
            <v>1 исследование</v>
          </cell>
        </row>
        <row r="557">
          <cell r="B557">
            <v>65404</v>
          </cell>
          <cell r="C557" t="str">
            <v>А08.16.007</v>
          </cell>
          <cell r="D557" t="str">
            <v>Цитологическое исследование микропрепарата тканей желудка</v>
          </cell>
          <cell r="E557" t="str">
            <v>Цитол.исслед. при гастроскопии</v>
          </cell>
          <cell r="F557" t="str">
            <v>1 исследование</v>
          </cell>
        </row>
        <row r="558">
          <cell r="B558">
            <v>65409</v>
          </cell>
          <cell r="C558" t="str">
            <v>А08.16.007</v>
          </cell>
          <cell r="D558" t="str">
            <v>Цитологическое исследование микропрепарата тканей желудка (при эндоскопии)</v>
          </cell>
          <cell r="E558" t="str">
            <v>Цитол.исслед. при эндоскопии</v>
          </cell>
          <cell r="F558" t="str">
            <v>1 исследование</v>
          </cell>
        </row>
        <row r="559">
          <cell r="B559">
            <v>65336</v>
          </cell>
          <cell r="C559" t="str">
            <v>А08.16.008</v>
          </cell>
          <cell r="D559" t="str">
            <v>Цитологическое исследование микропрепарата тканей двенадцатиперстной кишки</v>
          </cell>
          <cell r="E559" t="str">
            <v>Цитол. исслед. тканей 12-п. кишки</v>
          </cell>
          <cell r="F559" t="str">
            <v>1 исследование</v>
          </cell>
        </row>
        <row r="560">
          <cell r="B560">
            <v>65405</v>
          </cell>
          <cell r="C560" t="str">
            <v>А08.17.002</v>
          </cell>
          <cell r="D560" t="str">
            <v>Цитологическое исследование микропрепарата тонкой кишки</v>
          </cell>
          <cell r="E560" t="str">
            <v>Цитол.исслед. при дуоденоскопии</v>
          </cell>
          <cell r="F560" t="str">
            <v>1 исследование</v>
          </cell>
        </row>
        <row r="561">
          <cell r="B561">
            <v>65407</v>
          </cell>
          <cell r="C561" t="str">
            <v>А08.18.002</v>
          </cell>
          <cell r="D561" t="str">
            <v>Цитологическое исследование микропрепарата тканей толстой кишки</v>
          </cell>
          <cell r="E561" t="str">
            <v>Цитол.исслед. при колоноскопии</v>
          </cell>
          <cell r="F561" t="str">
            <v>1 исследование</v>
          </cell>
        </row>
        <row r="562">
          <cell r="B562">
            <v>65408</v>
          </cell>
          <cell r="C562" t="str">
            <v>А08.19.004</v>
          </cell>
          <cell r="D562" t="str">
            <v>Цитологическое исследование микропрепарата тканей прямой кишки</v>
          </cell>
          <cell r="E562" t="str">
            <v>Цитол.исслед. при ректоскопии</v>
          </cell>
          <cell r="F562" t="str">
            <v>1 исследование</v>
          </cell>
        </row>
        <row r="563">
          <cell r="B563">
            <v>65303</v>
          </cell>
          <cell r="C563" t="str">
            <v>А08.20.004</v>
          </cell>
          <cell r="D563" t="str">
            <v>Цитологическое исследование аспирата из полости матки</v>
          </cell>
          <cell r="E563" t="str">
            <v>Цитол.исслед. аспирата из полости матки</v>
          </cell>
          <cell r="F563" t="str">
            <v>1 исследование</v>
          </cell>
        </row>
        <row r="564">
          <cell r="B564">
            <v>65201</v>
          </cell>
          <cell r="C564" t="str">
            <v>А08.20.015</v>
          </cell>
          <cell r="D564" t="str">
            <v>Цитологическое исследование микропрепарата тканей молочной железы</v>
          </cell>
          <cell r="E564" t="str">
            <v>Цитол.исслед. молочной железы</v>
          </cell>
          <cell r="F564" t="str">
            <v>1 исследование</v>
          </cell>
        </row>
        <row r="565">
          <cell r="B565">
            <v>65301</v>
          </cell>
          <cell r="C565" t="str">
            <v>А08.20.017</v>
          </cell>
          <cell r="D565" t="str">
            <v>Цитологическое исследование микропрепарата шейки матки</v>
          </cell>
          <cell r="E565" t="str">
            <v>Цитол.исслед. мазка с шейки матки</v>
          </cell>
          <cell r="F565" t="str">
            <v>1 исследование</v>
          </cell>
        </row>
        <row r="566">
          <cell r="B566">
            <v>65302</v>
          </cell>
          <cell r="C566" t="str">
            <v>А08.20.017.001</v>
          </cell>
          <cell r="D566" t="str">
            <v>Цитологическое исследование микропрепарата цервикального канала</v>
          </cell>
          <cell r="E566" t="str">
            <v>Цитол.исслед. мазка с цервикального канала</v>
          </cell>
          <cell r="F566" t="str">
            <v>1 исследование</v>
          </cell>
        </row>
        <row r="567">
          <cell r="B567">
            <v>65333</v>
          </cell>
          <cell r="C567" t="str">
            <v>А08.20.017.002</v>
          </cell>
          <cell r="D567" t="str">
            <v>Жидкостное цитологическое исследование микропрепарата шейки матки</v>
          </cell>
          <cell r="E567" t="str">
            <v>Жидкостное цитологическое исследование микропрепарата шейки матки</v>
          </cell>
          <cell r="F567" t="str">
            <v>1 исследование</v>
          </cell>
        </row>
        <row r="568">
          <cell r="B568">
            <v>65306</v>
          </cell>
          <cell r="C568" t="str">
            <v>А08.20.019</v>
          </cell>
          <cell r="D568" t="str">
            <v>Цитологическое исследование отделяемого из соска молочной железы</v>
          </cell>
          <cell r="E568" t="str">
            <v>Цитол.исслед. отделяемого из молочной железы</v>
          </cell>
          <cell r="F568" t="str">
            <v>1 исследование</v>
          </cell>
        </row>
        <row r="569">
          <cell r="B569">
            <v>65204</v>
          </cell>
          <cell r="C569" t="str">
            <v>А08.21.005</v>
          </cell>
          <cell r="D569" t="str">
            <v>Цитологическое исследование микропрепарата тканей предстательной железы</v>
          </cell>
          <cell r="E569" t="str">
            <v>Цитол.исслед. предстательной железы</v>
          </cell>
          <cell r="F569" t="str">
            <v>1 исследование</v>
          </cell>
        </row>
        <row r="570">
          <cell r="B570">
            <v>65202</v>
          </cell>
          <cell r="C570" t="str">
            <v>А08.22.004</v>
          </cell>
          <cell r="D570" t="str">
            <v>Цитологическое исследование микропрепарата тканей щитовидной железы</v>
          </cell>
          <cell r="E570" t="str">
            <v>Цитол.исслед. щитовидной железы</v>
          </cell>
          <cell r="F570" t="str">
            <v>1 исследование</v>
          </cell>
        </row>
        <row r="571">
          <cell r="B571">
            <v>65314</v>
          </cell>
          <cell r="C571" t="str">
            <v>А08.26.001</v>
          </cell>
          <cell r="D571" t="str">
            <v>Цитологическое исследование соскоба с конъюнктивы</v>
          </cell>
          <cell r="E571" t="str">
            <v>Цитол.исслед. соскоба с конъюнктивы</v>
          </cell>
          <cell r="F571" t="str">
            <v>1 исследование</v>
          </cell>
        </row>
        <row r="572">
          <cell r="B572">
            <v>65216</v>
          </cell>
          <cell r="C572" t="str">
            <v>А08.26.007</v>
          </cell>
          <cell r="D572" t="str">
            <v>Цитологическое исследование микропрепарата тонкоигольной аспирационной биопсии</v>
          </cell>
          <cell r="E572" t="str">
            <v>Прочие цитол. исследования пункционного материала</v>
          </cell>
          <cell r="F572" t="str">
            <v>1 исследование</v>
          </cell>
        </row>
        <row r="573">
          <cell r="B573">
            <v>65218</v>
          </cell>
          <cell r="C573" t="str">
            <v>А08.28.007</v>
          </cell>
          <cell r="D573" t="str">
            <v>Цитологическое исследование микропрепарата тканей мочевого пузыря</v>
          </cell>
          <cell r="E573" t="str">
            <v>Цитол. исслед. микропрепарата тканей мочевого пузыря</v>
          </cell>
          <cell r="F573" t="str">
            <v>1 исследование</v>
          </cell>
        </row>
        <row r="574">
          <cell r="B574">
            <v>65328</v>
          </cell>
          <cell r="C574" t="str">
            <v>А08.30.007</v>
          </cell>
          <cell r="D574" t="str">
            <v>Просмотр цитологического препарата (исследование соскобов и отделяемого)</v>
          </cell>
          <cell r="E574" t="str">
            <v>Цитол.исслед. (эксфолиативн.) без локализации</v>
          </cell>
          <cell r="F574" t="str">
            <v>1 исследование</v>
          </cell>
        </row>
        <row r="575">
          <cell r="B575">
            <v>65214</v>
          </cell>
          <cell r="C575" t="str">
            <v>А08.30.016</v>
          </cell>
          <cell r="D575" t="str">
            <v>Цитологическое исследование микропрепарата пунктатов опухолей, опухолеподобных образований мягких тканей</v>
          </cell>
          <cell r="E575" t="str">
            <v>Цитол.исслед. мягких тканей</v>
          </cell>
          <cell r="F575" t="str">
            <v>1 исследование</v>
          </cell>
        </row>
        <row r="576">
          <cell r="B576">
            <v>65323</v>
          </cell>
          <cell r="C576" t="str">
            <v>А08.30.031</v>
          </cell>
          <cell r="D576" t="str">
            <v>Цитологическое исследование перитонеальной жидкости</v>
          </cell>
          <cell r="E576" t="str">
            <v>Прочие цитол. исслед. эксфолиативного материала</v>
          </cell>
          <cell r="F576" t="str">
            <v>1 исследование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zoomScale="80" zoomScaleNormal="80" workbookViewId="0">
      <selection activeCell="D33" sqref="D33"/>
    </sheetView>
  </sheetViews>
  <sheetFormatPr defaultColWidth="190.5" defaultRowHeight="12.75"/>
  <cols>
    <col min="1" max="1" width="52.83203125" bestFit="1" customWidth="1"/>
    <col min="2" max="2" width="39.5" customWidth="1"/>
    <col min="3" max="3" width="54.5" bestFit="1" customWidth="1"/>
  </cols>
  <sheetData>
    <row r="1" spans="1:6" ht="18.75">
      <c r="A1" s="161" t="s">
        <v>2789</v>
      </c>
      <c r="B1" s="161"/>
      <c r="C1" s="161" t="s">
        <v>2790</v>
      </c>
    </row>
    <row r="2" spans="1:6" ht="18.75">
      <c r="A2" s="162" t="s">
        <v>2791</v>
      </c>
      <c r="B2" s="162"/>
      <c r="C2" s="162" t="s">
        <v>2792</v>
      </c>
    </row>
    <row r="3" spans="1:6" ht="18.75">
      <c r="A3" s="162" t="s">
        <v>2793</v>
      </c>
      <c r="B3" s="162"/>
      <c r="C3" s="162" t="s">
        <v>1</v>
      </c>
    </row>
    <row r="4" spans="1:6" ht="18.75">
      <c r="A4" s="162"/>
      <c r="B4" s="162"/>
      <c r="C4" s="162" t="s">
        <v>2</v>
      </c>
    </row>
    <row r="5" spans="1:6" ht="18.75">
      <c r="A5" s="162"/>
      <c r="B5" s="162"/>
      <c r="C5" s="162" t="s">
        <v>3</v>
      </c>
    </row>
    <row r="6" spans="1:6" ht="18.75">
      <c r="A6" s="162" t="s">
        <v>2794</v>
      </c>
      <c r="B6" s="162"/>
      <c r="C6" s="162" t="s">
        <v>2795</v>
      </c>
    </row>
    <row r="7" spans="1:6" ht="18.75">
      <c r="A7" s="162" t="s">
        <v>2798</v>
      </c>
      <c r="B7" s="162"/>
      <c r="C7" s="162" t="s">
        <v>2798</v>
      </c>
    </row>
    <row r="8" spans="1:6">
      <c r="C8" s="163"/>
    </row>
    <row r="11" spans="1:6" ht="18.75">
      <c r="A11" s="181" t="s">
        <v>4</v>
      </c>
      <c r="B11" s="181"/>
      <c r="C11" s="181"/>
      <c r="D11" s="164"/>
      <c r="E11" s="164"/>
      <c r="F11" s="164"/>
    </row>
    <row r="12" spans="1:6" ht="15.75" customHeight="1">
      <c r="A12" s="181" t="s">
        <v>5</v>
      </c>
      <c r="B12" s="181"/>
      <c r="C12" s="181"/>
      <c r="D12" s="164"/>
      <c r="E12" s="164"/>
      <c r="F12" s="164"/>
    </row>
    <row r="13" spans="1:6" ht="15.75" customHeight="1">
      <c r="A13" s="181" t="s">
        <v>7</v>
      </c>
      <c r="B13" s="181"/>
      <c r="C13" s="181"/>
      <c r="D13" s="164"/>
      <c r="E13" s="164"/>
      <c r="F13" s="164"/>
    </row>
    <row r="30" spans="2:3" ht="18.75">
      <c r="B30" s="165" t="s">
        <v>2796</v>
      </c>
      <c r="C30" s="162" t="s">
        <v>2797</v>
      </c>
    </row>
  </sheetData>
  <mergeCells count="3">
    <mergeCell ref="A11:C11"/>
    <mergeCell ref="A12:C12"/>
    <mergeCell ref="A13:C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930"/>
  <sheetViews>
    <sheetView tabSelected="1" topLeftCell="A16" zoomScale="80" zoomScaleNormal="80" workbookViewId="0">
      <selection sqref="A1:XFD1"/>
    </sheetView>
  </sheetViews>
  <sheetFormatPr defaultColWidth="20.5" defaultRowHeight="15.75" outlineLevelRow="4"/>
  <cols>
    <col min="1" max="1" width="14.83203125" style="3" customWidth="1"/>
    <col min="2" max="2" width="20.33203125" style="8" customWidth="1"/>
    <col min="3" max="3" width="49.5" style="64" customWidth="1"/>
    <col min="4" max="4" width="19.83203125" style="8" customWidth="1"/>
    <col min="5" max="5" width="18.83203125" style="123" customWidth="1"/>
    <col min="6" max="6" width="19.33203125" style="116" customWidth="1"/>
    <col min="7" max="16384" width="20.5" style="8"/>
  </cols>
  <sheetData>
    <row r="1" spans="1:6" s="155" customFormat="1">
      <c r="A1" s="153" t="s">
        <v>2780</v>
      </c>
      <c r="C1" s="156"/>
      <c r="E1" s="157"/>
      <c r="F1" s="158"/>
    </row>
    <row r="2" spans="1:6">
      <c r="B2" s="4"/>
      <c r="C2" s="8"/>
      <c r="D2" s="151" t="s">
        <v>1169</v>
      </c>
      <c r="F2" s="8"/>
    </row>
    <row r="3" spans="1:6">
      <c r="A3" s="115"/>
      <c r="B3" s="4"/>
      <c r="C3" s="5"/>
      <c r="D3" s="151" t="s">
        <v>2584</v>
      </c>
      <c r="F3" s="8"/>
    </row>
    <row r="4" spans="1:6">
      <c r="A4" s="115"/>
      <c r="B4" s="4"/>
      <c r="C4" s="5"/>
      <c r="D4" s="151" t="s">
        <v>2585</v>
      </c>
      <c r="F4" s="8"/>
    </row>
    <row r="5" spans="1:6">
      <c r="A5" s="115"/>
      <c r="B5" s="4"/>
      <c r="C5" s="5"/>
      <c r="D5" s="151" t="s">
        <v>1</v>
      </c>
      <c r="F5" s="8"/>
    </row>
    <row r="6" spans="1:6">
      <c r="A6" s="115"/>
      <c r="B6" s="4"/>
      <c r="C6" s="5"/>
      <c r="D6" s="151" t="s">
        <v>2</v>
      </c>
      <c r="F6" s="8"/>
    </row>
    <row r="7" spans="1:6">
      <c r="A7" s="115"/>
      <c r="B7" s="4"/>
      <c r="C7" s="5"/>
      <c r="D7" s="151" t="s">
        <v>3</v>
      </c>
      <c r="F7" s="8"/>
    </row>
    <row r="8" spans="1:6">
      <c r="A8" s="115"/>
      <c r="B8" s="4"/>
      <c r="C8" s="5"/>
      <c r="D8" s="6"/>
      <c r="F8" s="8"/>
    </row>
    <row r="9" spans="1:6">
      <c r="A9" s="115"/>
      <c r="B9" s="4"/>
      <c r="C9" s="5"/>
      <c r="D9" s="6"/>
      <c r="F9" s="8"/>
    </row>
    <row r="10" spans="1:6">
      <c r="A10" s="115"/>
      <c r="B10" s="4"/>
      <c r="C10" s="5"/>
      <c r="D10" s="6"/>
      <c r="F10" s="8"/>
    </row>
    <row r="11" spans="1:6">
      <c r="B11" s="182" t="s">
        <v>4</v>
      </c>
      <c r="C11" s="182"/>
      <c r="D11" s="182"/>
      <c r="E11" s="182"/>
      <c r="F11" s="182"/>
    </row>
    <row r="12" spans="1:6">
      <c r="B12" s="182" t="s">
        <v>5</v>
      </c>
      <c r="C12" s="182"/>
      <c r="D12" s="182"/>
      <c r="E12" s="182"/>
      <c r="F12" s="182"/>
    </row>
    <row r="13" spans="1:6">
      <c r="B13" s="182" t="s">
        <v>2592</v>
      </c>
      <c r="C13" s="182"/>
      <c r="D13" s="182"/>
      <c r="E13" s="182"/>
      <c r="F13" s="182"/>
    </row>
    <row r="14" spans="1:6">
      <c r="B14" s="182" t="s">
        <v>7</v>
      </c>
      <c r="C14" s="182"/>
      <c r="D14" s="182"/>
      <c r="E14" s="182"/>
      <c r="F14" s="182"/>
    </row>
    <row r="15" spans="1:6" ht="15.75" customHeight="1">
      <c r="B15" s="33"/>
      <c r="C15" s="5"/>
      <c r="D15" s="6"/>
    </row>
    <row r="16" spans="1:6" s="44" customFormat="1" ht="47.25">
      <c r="A16" s="113" t="s">
        <v>8</v>
      </c>
      <c r="B16" s="129" t="s">
        <v>9</v>
      </c>
      <c r="C16" s="129" t="s">
        <v>10</v>
      </c>
      <c r="D16" s="129" t="s">
        <v>11</v>
      </c>
      <c r="E16" s="112" t="s">
        <v>12</v>
      </c>
      <c r="F16" s="112" t="s">
        <v>2092</v>
      </c>
    </row>
    <row r="17" spans="1:6">
      <c r="A17" s="11">
        <v>1</v>
      </c>
      <c r="B17" s="187" t="s">
        <v>1170</v>
      </c>
      <c r="C17" s="187"/>
      <c r="D17" s="187"/>
      <c r="E17" s="187"/>
      <c r="F17" s="187"/>
    </row>
    <row r="18" spans="1:6" outlineLevel="1">
      <c r="A18" s="12" t="s">
        <v>15</v>
      </c>
      <c r="B18" s="188" t="s">
        <v>1171</v>
      </c>
      <c r="C18" s="188"/>
      <c r="D18" s="188"/>
      <c r="E18" s="188"/>
      <c r="F18" s="188"/>
    </row>
    <row r="19" spans="1:6" outlineLevel="2">
      <c r="A19" s="12" t="s">
        <v>17</v>
      </c>
      <c r="B19" s="189" t="s">
        <v>1172</v>
      </c>
      <c r="C19" s="189"/>
      <c r="D19" s="189"/>
      <c r="E19" s="189"/>
      <c r="F19" s="189"/>
    </row>
    <row r="20" spans="1:6" ht="31.5" outlineLevel="3">
      <c r="A20" s="28">
        <v>1</v>
      </c>
      <c r="B20" s="34" t="s">
        <v>1173</v>
      </c>
      <c r="C20" s="35" t="s">
        <v>1174</v>
      </c>
      <c r="D20" s="34" t="s">
        <v>1175</v>
      </c>
      <c r="E20" s="124">
        <v>1350</v>
      </c>
      <c r="F20" s="124">
        <v>1688</v>
      </c>
    </row>
    <row r="21" spans="1:6" ht="47.25" outlineLevel="3">
      <c r="A21" s="28">
        <v>2</v>
      </c>
      <c r="B21" s="34" t="s">
        <v>1173</v>
      </c>
      <c r="C21" s="35" t="s">
        <v>1176</v>
      </c>
      <c r="D21" s="34" t="s">
        <v>1175</v>
      </c>
      <c r="E21" s="124">
        <v>1800</v>
      </c>
      <c r="F21" s="124">
        <v>2250</v>
      </c>
    </row>
    <row r="22" spans="1:6" ht="47.25" outlineLevel="3">
      <c r="A22" s="28">
        <v>3</v>
      </c>
      <c r="B22" s="34" t="s">
        <v>1177</v>
      </c>
      <c r="C22" s="35" t="s">
        <v>1178</v>
      </c>
      <c r="D22" s="34" t="s">
        <v>1175</v>
      </c>
      <c r="E22" s="124">
        <v>2000</v>
      </c>
      <c r="F22" s="124">
        <v>2500</v>
      </c>
    </row>
    <row r="23" spans="1:6" ht="63" outlineLevel="3">
      <c r="A23" s="28">
        <v>4</v>
      </c>
      <c r="B23" s="34" t="s">
        <v>1177</v>
      </c>
      <c r="C23" s="35" t="s">
        <v>2737</v>
      </c>
      <c r="D23" s="34" t="s">
        <v>1175</v>
      </c>
      <c r="E23" s="124">
        <v>1800</v>
      </c>
      <c r="F23" s="124">
        <v>2250</v>
      </c>
    </row>
    <row r="24" spans="1:6" ht="34.5" outlineLevel="3">
      <c r="A24" s="28">
        <v>5</v>
      </c>
      <c r="B24" s="34" t="s">
        <v>1179</v>
      </c>
      <c r="C24" s="35" t="s">
        <v>2597</v>
      </c>
      <c r="D24" s="34" t="s">
        <v>1175</v>
      </c>
      <c r="E24" s="124">
        <v>1100</v>
      </c>
      <c r="F24" s="124">
        <f>E24*1.25</f>
        <v>1375</v>
      </c>
    </row>
    <row r="25" spans="1:6" ht="50.25" outlineLevel="3">
      <c r="A25" s="28">
        <v>6</v>
      </c>
      <c r="B25" s="34" t="s">
        <v>1180</v>
      </c>
      <c r="C25" s="35" t="s">
        <v>2598</v>
      </c>
      <c r="D25" s="34" t="s">
        <v>1175</v>
      </c>
      <c r="E25" s="124">
        <v>1400</v>
      </c>
      <c r="F25" s="124">
        <f>E25*1.25</f>
        <v>1750</v>
      </c>
    </row>
    <row r="26" spans="1:6" ht="50.25" outlineLevel="3">
      <c r="A26" s="28">
        <v>7</v>
      </c>
      <c r="B26" s="34" t="s">
        <v>1180</v>
      </c>
      <c r="C26" s="35" t="s">
        <v>2599</v>
      </c>
      <c r="D26" s="34" t="s">
        <v>1175</v>
      </c>
      <c r="E26" s="124">
        <v>1600</v>
      </c>
      <c r="F26" s="124">
        <f>E26*1.25</f>
        <v>2000</v>
      </c>
    </row>
    <row r="27" spans="1:6" ht="50.25" outlineLevel="3">
      <c r="A27" s="28">
        <v>8</v>
      </c>
      <c r="B27" s="34" t="s">
        <v>1180</v>
      </c>
      <c r="C27" s="35" t="s">
        <v>2600</v>
      </c>
      <c r="D27" s="34" t="s">
        <v>1175</v>
      </c>
      <c r="E27" s="124">
        <v>1100</v>
      </c>
      <c r="F27" s="124">
        <f>E27*1.25</f>
        <v>1375</v>
      </c>
    </row>
    <row r="28" spans="1:6" ht="66" outlineLevel="3">
      <c r="A28" s="28">
        <v>9</v>
      </c>
      <c r="B28" s="34" t="s">
        <v>1180</v>
      </c>
      <c r="C28" s="35" t="s">
        <v>2738</v>
      </c>
      <c r="D28" s="34" t="s">
        <v>1175</v>
      </c>
      <c r="E28" s="124">
        <v>1400</v>
      </c>
      <c r="F28" s="124">
        <f>E28*1.25</f>
        <v>1750</v>
      </c>
    </row>
    <row r="29" spans="1:6" ht="31.5" outlineLevel="3">
      <c r="A29" s="28">
        <v>10</v>
      </c>
      <c r="B29" s="34" t="s">
        <v>1181</v>
      </c>
      <c r="C29" s="35" t="s">
        <v>1182</v>
      </c>
      <c r="D29" s="34" t="s">
        <v>1175</v>
      </c>
      <c r="E29" s="124">
        <v>550</v>
      </c>
      <c r="F29" s="124">
        <v>688</v>
      </c>
    </row>
    <row r="30" spans="1:6" outlineLevel="2">
      <c r="A30" s="17" t="s">
        <v>1163</v>
      </c>
      <c r="B30" s="189" t="s">
        <v>1183</v>
      </c>
      <c r="C30" s="189"/>
      <c r="D30" s="189"/>
      <c r="E30" s="189"/>
      <c r="F30" s="189"/>
    </row>
    <row r="31" spans="1:6" outlineLevel="3">
      <c r="A31" s="28">
        <v>1</v>
      </c>
      <c r="B31" s="34" t="s">
        <v>1184</v>
      </c>
      <c r="C31" s="35" t="s">
        <v>1185</v>
      </c>
      <c r="D31" s="34" t="s">
        <v>1186</v>
      </c>
      <c r="E31" s="124">
        <v>980</v>
      </c>
      <c r="F31" s="124">
        <v>1078</v>
      </c>
    </row>
    <row r="32" spans="1:6" outlineLevel="3">
      <c r="A32" s="28">
        <v>2</v>
      </c>
      <c r="B32" s="34" t="s">
        <v>1187</v>
      </c>
      <c r="C32" s="35" t="s">
        <v>1188</v>
      </c>
      <c r="D32" s="34" t="s">
        <v>1186</v>
      </c>
      <c r="E32" s="124">
        <v>980</v>
      </c>
      <c r="F32" s="124">
        <v>1078</v>
      </c>
    </row>
    <row r="33" spans="1:6" outlineLevel="3">
      <c r="A33" s="28">
        <v>3</v>
      </c>
      <c r="B33" s="34" t="s">
        <v>1189</v>
      </c>
      <c r="C33" s="35" t="s">
        <v>1190</v>
      </c>
      <c r="D33" s="34" t="s">
        <v>1186</v>
      </c>
      <c r="E33" s="124">
        <v>1250</v>
      </c>
      <c r="F33" s="124">
        <v>1375</v>
      </c>
    </row>
    <row r="34" spans="1:6" outlineLevel="3">
      <c r="A34" s="28">
        <v>4</v>
      </c>
      <c r="B34" s="34" t="s">
        <v>1191</v>
      </c>
      <c r="C34" s="35" t="s">
        <v>1192</v>
      </c>
      <c r="D34" s="34" t="s">
        <v>1186</v>
      </c>
      <c r="E34" s="124">
        <v>1020</v>
      </c>
      <c r="F34" s="124">
        <v>1122</v>
      </c>
    </row>
    <row r="35" spans="1:6" outlineLevel="2">
      <c r="A35" s="17" t="s">
        <v>1164</v>
      </c>
      <c r="B35" s="183" t="s">
        <v>1201</v>
      </c>
      <c r="C35" s="183"/>
      <c r="D35" s="183"/>
      <c r="E35" s="183"/>
      <c r="F35" s="183"/>
    </row>
    <row r="36" spans="1:6" outlineLevel="3">
      <c r="A36" s="28">
        <v>1</v>
      </c>
      <c r="B36" s="34" t="s">
        <v>1202</v>
      </c>
      <c r="C36" s="35" t="s">
        <v>1203</v>
      </c>
      <c r="D36" s="34" t="s">
        <v>1186</v>
      </c>
      <c r="E36" s="124">
        <v>820</v>
      </c>
      <c r="F36" s="124">
        <v>902</v>
      </c>
    </row>
    <row r="37" spans="1:6" s="72" customFormat="1" ht="47.25" outlineLevel="3">
      <c r="A37" s="128">
        <v>2</v>
      </c>
      <c r="B37" s="71" t="str">
        <f>'прил.4_лабораторная диагностика'!B136</f>
        <v>А08.20.001</v>
      </c>
      <c r="C37" s="71" t="str">
        <f>'прил.4_лабораторная диагностика'!C136</f>
        <v>Патолого-анатомическое исследование биопсийного (операционного) материала влагалища</v>
      </c>
      <c r="D37" s="71" t="str">
        <f>'прил.4_лабораторная диагностика'!D136</f>
        <v>1 исследование</v>
      </c>
      <c r="E37" s="125">
        <f>'прил.4_лабораторная диагностика'!E136</f>
        <v>1420</v>
      </c>
      <c r="F37" s="2">
        <v>1420</v>
      </c>
    </row>
    <row r="38" spans="1:6" outlineLevel="2">
      <c r="A38" s="17" t="s">
        <v>1165</v>
      </c>
      <c r="B38" s="183" t="s">
        <v>1210</v>
      </c>
      <c r="C38" s="183"/>
      <c r="D38" s="183"/>
      <c r="E38" s="183"/>
      <c r="F38" s="183"/>
    </row>
    <row r="39" spans="1:6" outlineLevel="3">
      <c r="A39" s="28">
        <v>1</v>
      </c>
      <c r="B39" s="34" t="s">
        <v>1211</v>
      </c>
      <c r="C39" s="35" t="s">
        <v>1212</v>
      </c>
      <c r="D39" s="34" t="s">
        <v>1186</v>
      </c>
      <c r="E39" s="124">
        <v>880</v>
      </c>
      <c r="F39" s="124">
        <v>968</v>
      </c>
    </row>
    <row r="40" spans="1:6" s="72" customFormat="1" ht="47.25" outlineLevel="3">
      <c r="A40" s="128">
        <v>2</v>
      </c>
      <c r="B40" s="71" t="str">
        <f>'прил.4_лабораторная диагностика'!B130</f>
        <v>А08.01.001</v>
      </c>
      <c r="C40" s="71" t="str">
        <f>'прил.4_лабораторная диагностика'!C130</f>
        <v>Патолого-анатомическое исследование биопсийного (операционного) материала кожи</v>
      </c>
      <c r="D40" s="71" t="str">
        <f>'прил.4_лабораторная диагностика'!D130</f>
        <v>1 исследование</v>
      </c>
      <c r="E40" s="125">
        <f>'прил.4_лабораторная диагностика'!E130</f>
        <v>1420</v>
      </c>
      <c r="F40" s="2">
        <v>1420</v>
      </c>
    </row>
    <row r="41" spans="1:6" s="72" customFormat="1" ht="31.5" outlineLevel="3">
      <c r="A41" s="128">
        <v>3</v>
      </c>
      <c r="B41" s="71" t="str">
        <f>'прил.4_лабораторная диагностика'!B544</f>
        <v>А08.01.002</v>
      </c>
      <c r="C41" s="71" t="str">
        <f>'прил.4_лабораторная диагностика'!C544</f>
        <v>Цитологическое исследование микропрепарата кожи</v>
      </c>
      <c r="D41" s="71" t="str">
        <f>'прил.4_лабораторная диагностика'!D544</f>
        <v>1 исследование</v>
      </c>
      <c r="E41" s="125">
        <f>'прил.4_лабораторная диагностика'!E544</f>
        <v>740</v>
      </c>
      <c r="F41" s="2">
        <v>740</v>
      </c>
    </row>
    <row r="42" spans="1:6" outlineLevel="2">
      <c r="A42" s="17" t="s">
        <v>1166</v>
      </c>
      <c r="B42" s="183" t="s">
        <v>1204</v>
      </c>
      <c r="C42" s="183"/>
      <c r="D42" s="183"/>
      <c r="E42" s="183"/>
      <c r="F42" s="183"/>
    </row>
    <row r="43" spans="1:6" outlineLevel="3">
      <c r="A43" s="28">
        <v>1</v>
      </c>
      <c r="B43" s="34" t="s">
        <v>1205</v>
      </c>
      <c r="C43" s="35" t="s">
        <v>1206</v>
      </c>
      <c r="D43" s="34" t="s">
        <v>1186</v>
      </c>
      <c r="E43" s="124">
        <v>2800</v>
      </c>
      <c r="F43" s="124">
        <v>3080</v>
      </c>
    </row>
    <row r="44" spans="1:6" outlineLevel="3">
      <c r="A44" s="28">
        <v>2</v>
      </c>
      <c r="B44" s="34" t="s">
        <v>1205</v>
      </c>
      <c r="C44" s="35" t="s">
        <v>1207</v>
      </c>
      <c r="D44" s="34" t="s">
        <v>1186</v>
      </c>
      <c r="E44" s="124">
        <v>3200</v>
      </c>
      <c r="F44" s="124">
        <v>3520</v>
      </c>
    </row>
    <row r="45" spans="1:6" outlineLevel="3">
      <c r="A45" s="28">
        <v>3</v>
      </c>
      <c r="B45" s="34" t="s">
        <v>1208</v>
      </c>
      <c r="C45" s="35" t="s">
        <v>1209</v>
      </c>
      <c r="D45" s="34" t="s">
        <v>1186</v>
      </c>
      <c r="E45" s="124">
        <v>4700</v>
      </c>
      <c r="F45" s="124">
        <f>E45*1.1</f>
        <v>5170</v>
      </c>
    </row>
    <row r="46" spans="1:6" s="72" customFormat="1" ht="47.25" outlineLevel="3">
      <c r="A46" s="128">
        <v>4</v>
      </c>
      <c r="B46" s="71" t="str">
        <f>'прил.4_лабораторная диагностика'!B137</f>
        <v>А08.20.002.001</v>
      </c>
      <c r="C46" s="71" t="str">
        <f>'прил.4_лабораторная диагностика'!C137</f>
        <v>Патолого-анатомическое исследование соскоба полости матки, цервикального канала</v>
      </c>
      <c r="D46" s="71" t="str">
        <f>'прил.4_лабораторная диагностика'!D137</f>
        <v>1 исследование</v>
      </c>
      <c r="E46" s="125">
        <f>'прил.4_лабораторная диагностика'!E137</f>
        <v>1420</v>
      </c>
      <c r="F46" s="2">
        <v>1420</v>
      </c>
    </row>
    <row r="47" spans="1:6" s="72" customFormat="1" ht="31.5" outlineLevel="3">
      <c r="A47" s="128">
        <v>5</v>
      </c>
      <c r="B47" s="71" t="str">
        <f>'прил.4_лабораторная диагностика'!B559</f>
        <v>А08.20.004</v>
      </c>
      <c r="C47" s="71" t="str">
        <f>'прил.4_лабораторная диагностика'!C559</f>
        <v>Цитологическое исследование аспирата из полости матки</v>
      </c>
      <c r="D47" s="71" t="str">
        <f>'прил.4_лабораторная диагностика'!D559</f>
        <v>1 исследование</v>
      </c>
      <c r="E47" s="125">
        <f>'прил.4_лабораторная диагностика'!E559</f>
        <v>740</v>
      </c>
      <c r="F47" s="2">
        <v>740</v>
      </c>
    </row>
    <row r="48" spans="1:6" s="72" customFormat="1" ht="47.25" outlineLevel="3">
      <c r="A48" s="128">
        <v>6</v>
      </c>
      <c r="B48" s="71" t="str">
        <f>'прил.4_лабораторная диагностика'!B140</f>
        <v>А08.20.011</v>
      </c>
      <c r="C48" s="71" t="str">
        <f>'прил.4_лабораторная диагностика'!C140</f>
        <v>Патолого-анатомическое исследование биопсийного (операционного) материала шейки матки</v>
      </c>
      <c r="D48" s="71" t="str">
        <f>'прил.4_лабораторная диагностика'!D140</f>
        <v>1 исследование</v>
      </c>
      <c r="E48" s="125">
        <f>'прил.4_лабораторная диагностика'!E140</f>
        <v>1420</v>
      </c>
      <c r="F48" s="2">
        <v>1420</v>
      </c>
    </row>
    <row r="49" spans="1:6" s="72" customFormat="1" ht="31.5" outlineLevel="3">
      <c r="A49" s="128">
        <v>7</v>
      </c>
      <c r="B49" s="71" t="str">
        <f>'прил.4_лабораторная диагностика'!B561</f>
        <v>А08.20.017</v>
      </c>
      <c r="C49" s="71" t="str">
        <f>'прил.4_лабораторная диагностика'!C561</f>
        <v>Цитологическое исследование микропрепарата шейки матки</v>
      </c>
      <c r="D49" s="71" t="str">
        <f>'прил.4_лабораторная диагностика'!D561</f>
        <v>1 исследование</v>
      </c>
      <c r="E49" s="125">
        <f>'прил.4_лабораторная диагностика'!E561</f>
        <v>740</v>
      </c>
      <c r="F49" s="2">
        <v>740</v>
      </c>
    </row>
    <row r="50" spans="1:6" s="72" customFormat="1" ht="31.5" outlineLevel="3">
      <c r="A50" s="128">
        <v>8</v>
      </c>
      <c r="B50" s="71" t="str">
        <f>'прил.4_лабораторная диагностика'!B562</f>
        <v>А08.20.017.001</v>
      </c>
      <c r="C50" s="71" t="str">
        <f>'прил.4_лабораторная диагностика'!C562</f>
        <v>Цитологическое исследование микропрепарата цервикального канала</v>
      </c>
      <c r="D50" s="71" t="str">
        <f>'прил.4_лабораторная диагностика'!D562</f>
        <v>1 исследование</v>
      </c>
      <c r="E50" s="125">
        <f>'прил.4_лабораторная диагностика'!E562</f>
        <v>740</v>
      </c>
      <c r="F50" s="2">
        <v>740</v>
      </c>
    </row>
    <row r="51" spans="1:6" s="72" customFormat="1" ht="47.25" outlineLevel="3">
      <c r="A51" s="128">
        <v>9</v>
      </c>
      <c r="B51" s="71" t="str">
        <f>'прил.4_лабораторная диагностика'!B563</f>
        <v>А08.20.017.002</v>
      </c>
      <c r="C51" s="71" t="str">
        <f>'прил.4_лабораторная диагностика'!C563</f>
        <v>Жидкостное цитологическое исследование микропрепарата шейки матки</v>
      </c>
      <c r="D51" s="71" t="str">
        <f>'прил.4_лабораторная диагностика'!D563</f>
        <v>1 исследование</v>
      </c>
      <c r="E51" s="125">
        <f>'прил.4_лабораторная диагностика'!E563</f>
        <v>1450</v>
      </c>
      <c r="F51" s="2">
        <v>1450</v>
      </c>
    </row>
    <row r="52" spans="1:6" outlineLevel="2">
      <c r="A52" s="17" t="s">
        <v>1167</v>
      </c>
      <c r="B52" s="183" t="s">
        <v>1198</v>
      </c>
      <c r="C52" s="183"/>
      <c r="D52" s="183"/>
      <c r="E52" s="183"/>
      <c r="F52" s="183"/>
    </row>
    <row r="53" spans="1:6" outlineLevel="3">
      <c r="A53" s="28">
        <v>1</v>
      </c>
      <c r="B53" s="34" t="s">
        <v>1199</v>
      </c>
      <c r="C53" s="35" t="s">
        <v>1200</v>
      </c>
      <c r="D53" s="34" t="s">
        <v>1186</v>
      </c>
      <c r="E53" s="149" t="e">
        <f>INDEX('прил.2_подразделение г.Рубцовск'!$E$19:$E$1920,MATCH('прил.1_спец.,инстр., г.Барнаул'!#REF!,'прил.2_подразделение г.Рубцовск'!#REF!,0))</f>
        <v>#REF!</v>
      </c>
      <c r="F53" s="1" t="e">
        <f>E53*1.1</f>
        <v>#REF!</v>
      </c>
    </row>
    <row r="54" spans="1:6" s="72" customFormat="1" ht="47.25" outlineLevel="3">
      <c r="A54" s="128">
        <v>2</v>
      </c>
      <c r="B54" s="71" t="str">
        <f>'прил.4_лабораторная диагностика'!B140</f>
        <v>А08.20.011</v>
      </c>
      <c r="C54" s="71" t="str">
        <f>'прил.4_лабораторная диагностика'!C140</f>
        <v>Патолого-анатомическое исследование биопсийного (операционного) материала шейки матки</v>
      </c>
      <c r="D54" s="71" t="str">
        <f>'прил.4_лабораторная диагностика'!D140</f>
        <v>1 исследование</v>
      </c>
      <c r="E54" s="125">
        <f>'прил.4_лабораторная диагностика'!E140</f>
        <v>1420</v>
      </c>
      <c r="F54" s="2">
        <v>1420</v>
      </c>
    </row>
    <row r="55" spans="1:6" s="72" customFormat="1" ht="31.5" outlineLevel="3">
      <c r="A55" s="128">
        <v>3</v>
      </c>
      <c r="B55" s="71" t="str">
        <f>'прил.4_лабораторная диагностика'!B561</f>
        <v>А08.20.017</v>
      </c>
      <c r="C55" s="71" t="str">
        <f>'прил.4_лабораторная диагностика'!C561</f>
        <v>Цитологическое исследование микропрепарата шейки матки</v>
      </c>
      <c r="D55" s="71" t="str">
        <f>'прил.4_лабораторная диагностика'!D561</f>
        <v>1 исследование</v>
      </c>
      <c r="E55" s="125">
        <f>'прил.4_лабораторная диагностика'!E561</f>
        <v>740</v>
      </c>
      <c r="F55" s="2">
        <v>740</v>
      </c>
    </row>
    <row r="56" spans="1:6" s="72" customFormat="1" ht="31.5" outlineLevel="3">
      <c r="A56" s="128">
        <v>4</v>
      </c>
      <c r="B56" s="71" t="str">
        <f>'прил.4_лабораторная диагностика'!B562</f>
        <v>А08.20.017.001</v>
      </c>
      <c r="C56" s="71" t="str">
        <f>'прил.4_лабораторная диагностика'!C562</f>
        <v>Цитологическое исследование микропрепарата цервикального канала</v>
      </c>
      <c r="D56" s="71" t="str">
        <f>'прил.4_лабораторная диагностика'!D562</f>
        <v>1 исследование</v>
      </c>
      <c r="E56" s="125">
        <f>'прил.4_лабораторная диагностика'!E562</f>
        <v>740</v>
      </c>
      <c r="F56" s="2">
        <v>740</v>
      </c>
    </row>
    <row r="57" spans="1:6" s="72" customFormat="1" ht="47.25" outlineLevel="3">
      <c r="A57" s="128">
        <v>5</v>
      </c>
      <c r="B57" s="71" t="str">
        <f>'прил.4_лабораторная диагностика'!B563</f>
        <v>А08.20.017.002</v>
      </c>
      <c r="C57" s="71" t="str">
        <f>'прил.4_лабораторная диагностика'!C563</f>
        <v>Жидкостное цитологическое исследование микропрепарата шейки матки</v>
      </c>
      <c r="D57" s="71" t="str">
        <f>'прил.4_лабораторная диагностика'!D563</f>
        <v>1 исследование</v>
      </c>
      <c r="E57" s="125">
        <f>'прил.4_лабораторная диагностика'!E563</f>
        <v>1450</v>
      </c>
      <c r="F57" s="2">
        <v>1450</v>
      </c>
    </row>
    <row r="58" spans="1:6" outlineLevel="2">
      <c r="A58" s="17" t="s">
        <v>1168</v>
      </c>
      <c r="B58" s="183" t="s">
        <v>1193</v>
      </c>
      <c r="C58" s="183"/>
      <c r="D58" s="183"/>
      <c r="E58" s="183"/>
      <c r="F58" s="183"/>
    </row>
    <row r="59" spans="1:6" outlineLevel="3">
      <c r="A59" s="28">
        <v>1</v>
      </c>
      <c r="B59" s="54" t="s">
        <v>1194</v>
      </c>
      <c r="C59" s="46" t="s">
        <v>1195</v>
      </c>
      <c r="D59" s="34" t="s">
        <v>1186</v>
      </c>
      <c r="E59" s="124">
        <v>200</v>
      </c>
      <c r="F59" s="124">
        <v>220</v>
      </c>
    </row>
    <row r="60" spans="1:6" outlineLevel="3">
      <c r="A60" s="28">
        <v>2</v>
      </c>
      <c r="B60" s="34" t="s">
        <v>1196</v>
      </c>
      <c r="C60" s="35" t="s">
        <v>1197</v>
      </c>
      <c r="D60" s="34" t="s">
        <v>1186</v>
      </c>
      <c r="E60" s="124">
        <v>200</v>
      </c>
      <c r="F60" s="124">
        <v>220</v>
      </c>
    </row>
    <row r="61" spans="1:6" outlineLevel="1">
      <c r="A61" s="17" t="s">
        <v>41</v>
      </c>
      <c r="B61" s="183" t="s">
        <v>1213</v>
      </c>
      <c r="C61" s="183"/>
      <c r="D61" s="183"/>
      <c r="E61" s="183"/>
      <c r="F61" s="183"/>
    </row>
    <row r="62" spans="1:6" outlineLevel="2">
      <c r="A62" s="17" t="s">
        <v>43</v>
      </c>
      <c r="B62" s="183" t="s">
        <v>1172</v>
      </c>
      <c r="C62" s="183"/>
      <c r="D62" s="183"/>
      <c r="E62" s="183"/>
      <c r="F62" s="183"/>
    </row>
    <row r="63" spans="1:6" ht="31.5" outlineLevel="3">
      <c r="A63" s="28">
        <v>1</v>
      </c>
      <c r="B63" s="34" t="s">
        <v>1214</v>
      </c>
      <c r="C63" s="35" t="s">
        <v>1215</v>
      </c>
      <c r="D63" s="34" t="s">
        <v>1175</v>
      </c>
      <c r="E63" s="124">
        <v>1350</v>
      </c>
      <c r="F63" s="124">
        <v>1688</v>
      </c>
    </row>
    <row r="64" spans="1:6" ht="34.5" outlineLevel="3">
      <c r="A64" s="28">
        <v>2</v>
      </c>
      <c r="B64" s="34" t="s">
        <v>1216</v>
      </c>
      <c r="C64" s="35" t="s">
        <v>2634</v>
      </c>
      <c r="D64" s="34" t="s">
        <v>1175</v>
      </c>
      <c r="E64" s="124">
        <v>1100</v>
      </c>
      <c r="F64" s="124">
        <f>E64*1.25</f>
        <v>1375</v>
      </c>
    </row>
    <row r="65" spans="1:6" ht="47.25" outlineLevel="3">
      <c r="A65" s="28">
        <v>3</v>
      </c>
      <c r="B65" s="34" t="s">
        <v>1217</v>
      </c>
      <c r="C65" s="35" t="s">
        <v>1218</v>
      </c>
      <c r="D65" s="34" t="s">
        <v>1175</v>
      </c>
      <c r="E65" s="124">
        <v>550</v>
      </c>
      <c r="F65" s="124">
        <v>688</v>
      </c>
    </row>
    <row r="66" spans="1:6" outlineLevel="2">
      <c r="A66" s="17" t="s">
        <v>46</v>
      </c>
      <c r="B66" s="183" t="s">
        <v>1221</v>
      </c>
      <c r="C66" s="183"/>
      <c r="D66" s="183"/>
      <c r="E66" s="183"/>
      <c r="F66" s="183"/>
    </row>
    <row r="67" spans="1:6" ht="31.5" outlineLevel="3">
      <c r="A67" s="28">
        <v>1</v>
      </c>
      <c r="B67" s="34" t="s">
        <v>1222</v>
      </c>
      <c r="C67" s="35" t="s">
        <v>1223</v>
      </c>
      <c r="D67" s="34" t="s">
        <v>1186</v>
      </c>
      <c r="E67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67" s="124" t="e">
        <f>E67*1.1</f>
        <v>#REF!</v>
      </c>
    </row>
    <row r="68" spans="1:6" ht="47.25" outlineLevel="3">
      <c r="A68" s="28">
        <v>2</v>
      </c>
      <c r="B68" s="34" t="s">
        <v>1222</v>
      </c>
      <c r="C68" s="35" t="s">
        <v>1224</v>
      </c>
      <c r="D68" s="34" t="s">
        <v>1186</v>
      </c>
      <c r="E68" s="124">
        <v>605</v>
      </c>
      <c r="F68" s="124">
        <v>666</v>
      </c>
    </row>
    <row r="69" spans="1:6" ht="47.25" outlineLevel="3">
      <c r="A69" s="28">
        <v>3</v>
      </c>
      <c r="B69" s="34" t="s">
        <v>1222</v>
      </c>
      <c r="C69" s="35" t="s">
        <v>1225</v>
      </c>
      <c r="D69" s="34" t="s">
        <v>1186</v>
      </c>
      <c r="E69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69" s="124" t="e">
        <f>E69*1.1</f>
        <v>#REF!</v>
      </c>
    </row>
    <row r="70" spans="1:6" ht="31.5" outlineLevel="3">
      <c r="A70" s="28">
        <v>4</v>
      </c>
      <c r="B70" s="34" t="s">
        <v>1222</v>
      </c>
      <c r="C70" s="35" t="s">
        <v>1226</v>
      </c>
      <c r="D70" s="34" t="s">
        <v>1186</v>
      </c>
      <c r="E70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70" s="124" t="e">
        <f>E70*1.1</f>
        <v>#REF!</v>
      </c>
    </row>
    <row r="71" spans="1:6" ht="47.25" outlineLevel="3">
      <c r="A71" s="28">
        <v>5</v>
      </c>
      <c r="B71" s="34" t="s">
        <v>1222</v>
      </c>
      <c r="C71" s="35" t="s">
        <v>1227</v>
      </c>
      <c r="D71" s="34" t="s">
        <v>1186</v>
      </c>
      <c r="E71" s="124">
        <v>930</v>
      </c>
      <c r="F71" s="124">
        <v>1023</v>
      </c>
    </row>
    <row r="72" spans="1:6" outlineLevel="2">
      <c r="A72" s="73" t="s">
        <v>49</v>
      </c>
      <c r="B72" s="184" t="s">
        <v>1228</v>
      </c>
      <c r="C72" s="184"/>
      <c r="D72" s="74" t="s">
        <v>1229</v>
      </c>
      <c r="E72" s="76">
        <f>SUM(E74:E76)</f>
        <v>34590</v>
      </c>
      <c r="F72" s="76">
        <f>SUM(F74:F76)</f>
        <v>42187</v>
      </c>
    </row>
    <row r="73" spans="1:6" outlineLevel="3">
      <c r="A73" s="77"/>
      <c r="B73" s="185" t="s">
        <v>1230</v>
      </c>
      <c r="C73" s="185"/>
      <c r="D73" s="185"/>
      <c r="E73" s="185"/>
      <c r="F73" s="185"/>
    </row>
    <row r="74" spans="1:6" ht="31.5" outlineLevel="3">
      <c r="A74" s="28">
        <v>1</v>
      </c>
      <c r="B74" s="78" t="str">
        <f t="shared" ref="B74:C74" si="0">B339</f>
        <v>А11.01.002</v>
      </c>
      <c r="C74" s="34" t="str">
        <f t="shared" si="0"/>
        <v>Подкожное введение лекарственных препаратов</v>
      </c>
      <c r="D74" s="78" t="s">
        <v>1231</v>
      </c>
      <c r="E74" s="124">
        <v>3375</v>
      </c>
      <c r="F74" s="124">
        <v>3725</v>
      </c>
    </row>
    <row r="75" spans="1:6" ht="78.75" outlineLevel="3">
      <c r="A75" s="28">
        <v>2</v>
      </c>
      <c r="B75" s="34" t="s">
        <v>1232</v>
      </c>
      <c r="C75" s="35" t="s">
        <v>1233</v>
      </c>
      <c r="D75" s="34" t="s">
        <v>1186</v>
      </c>
      <c r="E75" s="124">
        <v>3715</v>
      </c>
      <c r="F75" s="124">
        <v>4087</v>
      </c>
    </row>
    <row r="76" spans="1:6" ht="34.5" outlineLevel="3">
      <c r="A76" s="28">
        <v>3</v>
      </c>
      <c r="B76" s="34" t="str">
        <f t="shared" ref="B76" si="1">B64</f>
        <v>В01.002.002</v>
      </c>
      <c r="C76" s="35" t="s">
        <v>2634</v>
      </c>
      <c r="D76" s="34" t="s">
        <v>1234</v>
      </c>
      <c r="E76" s="124">
        <v>27500</v>
      </c>
      <c r="F76" s="124">
        <v>34375</v>
      </c>
    </row>
    <row r="77" spans="1:6" outlineLevel="2">
      <c r="A77" s="73" t="s">
        <v>2707</v>
      </c>
      <c r="B77" s="184" t="s">
        <v>1228</v>
      </c>
      <c r="C77" s="184"/>
      <c r="D77" s="74" t="s">
        <v>1229</v>
      </c>
      <c r="E77" s="76">
        <f>SUM(E79:E81)</f>
        <v>34590</v>
      </c>
      <c r="F77" s="76">
        <f>SUM(F79:F81)</f>
        <v>42187</v>
      </c>
    </row>
    <row r="78" spans="1:6" outlineLevel="3">
      <c r="A78" s="77"/>
      <c r="B78" s="185" t="s">
        <v>1230</v>
      </c>
      <c r="C78" s="185"/>
      <c r="D78" s="185"/>
      <c r="E78" s="185"/>
      <c r="F78" s="185"/>
    </row>
    <row r="79" spans="1:6" ht="31.5" outlineLevel="3">
      <c r="A79" s="28">
        <v>1</v>
      </c>
      <c r="B79" s="78" t="s">
        <v>1596</v>
      </c>
      <c r="C79" s="34" t="s">
        <v>1597</v>
      </c>
      <c r="D79" s="78" t="s">
        <v>1231</v>
      </c>
      <c r="E79" s="124">
        <v>3375</v>
      </c>
      <c r="F79" s="124">
        <v>3725</v>
      </c>
    </row>
    <row r="80" spans="1:6" ht="78.75" outlineLevel="3">
      <c r="A80" s="28">
        <v>2</v>
      </c>
      <c r="B80" s="34" t="s">
        <v>1232</v>
      </c>
      <c r="C80" s="35" t="s">
        <v>2708</v>
      </c>
      <c r="D80" s="34" t="s">
        <v>1186</v>
      </c>
      <c r="E80" s="124">
        <v>3715</v>
      </c>
      <c r="F80" s="124">
        <v>4087</v>
      </c>
    </row>
    <row r="81" spans="1:6" ht="34.5" outlineLevel="3">
      <c r="A81" s="28">
        <v>3</v>
      </c>
      <c r="B81" s="34" t="s">
        <v>1216</v>
      </c>
      <c r="C81" s="35" t="s">
        <v>2634</v>
      </c>
      <c r="D81" s="34" t="s">
        <v>1234</v>
      </c>
      <c r="E81" s="124">
        <v>27500</v>
      </c>
      <c r="F81" s="124">
        <v>34375</v>
      </c>
    </row>
    <row r="82" spans="1:6" outlineLevel="1">
      <c r="A82" s="17" t="s">
        <v>52</v>
      </c>
      <c r="B82" s="183" t="s">
        <v>1235</v>
      </c>
      <c r="C82" s="183"/>
      <c r="D82" s="183"/>
      <c r="E82" s="183"/>
      <c r="F82" s="183"/>
    </row>
    <row r="83" spans="1:6" outlineLevel="2">
      <c r="A83" s="17" t="s">
        <v>54</v>
      </c>
      <c r="B83" s="183" t="s">
        <v>1172</v>
      </c>
      <c r="C83" s="183"/>
      <c r="D83" s="183"/>
      <c r="E83" s="183"/>
      <c r="F83" s="183"/>
    </row>
    <row r="84" spans="1:6" ht="47.25" outlineLevel="3">
      <c r="A84" s="28">
        <v>1</v>
      </c>
      <c r="B84" s="34" t="s">
        <v>1236</v>
      </c>
      <c r="C84" s="35" t="s">
        <v>1237</v>
      </c>
      <c r="D84" s="34" t="s">
        <v>1175</v>
      </c>
      <c r="E84" s="124">
        <v>1350</v>
      </c>
      <c r="F84" s="124">
        <v>1688</v>
      </c>
    </row>
    <row r="85" spans="1:6" ht="50.25" outlineLevel="3">
      <c r="A85" s="28">
        <v>2</v>
      </c>
      <c r="B85" s="34" t="s">
        <v>1238</v>
      </c>
      <c r="C85" s="35" t="s">
        <v>2635</v>
      </c>
      <c r="D85" s="34" t="s">
        <v>1175</v>
      </c>
      <c r="E85" s="124">
        <v>1330</v>
      </c>
      <c r="F85" s="124">
        <v>1663</v>
      </c>
    </row>
    <row r="86" spans="1:6" outlineLevel="2">
      <c r="A86" s="17" t="s">
        <v>57</v>
      </c>
      <c r="B86" s="183" t="s">
        <v>1246</v>
      </c>
      <c r="C86" s="183"/>
      <c r="D86" s="183"/>
      <c r="E86" s="183"/>
      <c r="F86" s="183"/>
    </row>
    <row r="87" spans="1:6" ht="31.5" outlineLevel="3">
      <c r="A87" s="28">
        <v>1</v>
      </c>
      <c r="B87" s="54" t="s">
        <v>1247</v>
      </c>
      <c r="C87" s="35" t="s">
        <v>1248</v>
      </c>
      <c r="D87" s="77" t="s">
        <v>1186</v>
      </c>
      <c r="E87" s="124">
        <v>1340</v>
      </c>
      <c r="F87" s="124">
        <v>1474</v>
      </c>
    </row>
    <row r="88" spans="1:6" outlineLevel="2">
      <c r="A88" s="17" t="s">
        <v>60</v>
      </c>
      <c r="B88" s="183" t="s">
        <v>1239</v>
      </c>
      <c r="C88" s="183"/>
      <c r="D88" s="183"/>
      <c r="E88" s="183"/>
      <c r="F88" s="183"/>
    </row>
    <row r="89" spans="1:6" ht="47.25" outlineLevel="3">
      <c r="A89" s="28">
        <v>1</v>
      </c>
      <c r="B89" s="34" t="s">
        <v>1236</v>
      </c>
      <c r="C89" s="35" t="s">
        <v>1237</v>
      </c>
      <c r="D89" s="34" t="s">
        <v>1175</v>
      </c>
      <c r="E89" s="124">
        <f>E84</f>
        <v>1350</v>
      </c>
      <c r="F89" s="124">
        <f>F84</f>
        <v>1688</v>
      </c>
    </row>
    <row r="90" spans="1:6" ht="31.5" outlineLevel="3">
      <c r="A90" s="28">
        <v>2</v>
      </c>
      <c r="B90" s="34" t="s">
        <v>1240</v>
      </c>
      <c r="C90" s="35" t="s">
        <v>1241</v>
      </c>
      <c r="D90" s="34" t="s">
        <v>1242</v>
      </c>
      <c r="E90" s="124">
        <v>415</v>
      </c>
      <c r="F90" s="124">
        <v>457</v>
      </c>
    </row>
    <row r="91" spans="1:6" ht="47.25" outlineLevel="3">
      <c r="A91" s="28">
        <v>3</v>
      </c>
      <c r="B91" s="34" t="s">
        <v>1243</v>
      </c>
      <c r="C91" s="35" t="s">
        <v>2711</v>
      </c>
      <c r="D91" s="34" t="s">
        <v>1186</v>
      </c>
      <c r="E91" s="124">
        <v>2530</v>
      </c>
      <c r="F91" s="124">
        <v>2783</v>
      </c>
    </row>
    <row r="92" spans="1:6" outlineLevel="2">
      <c r="A92" s="17" t="s">
        <v>1245</v>
      </c>
      <c r="B92" s="183" t="s">
        <v>2636</v>
      </c>
      <c r="C92" s="183"/>
      <c r="D92" s="183"/>
      <c r="E92" s="183"/>
      <c r="F92" s="183"/>
    </row>
    <row r="93" spans="1:6" ht="47.25" outlineLevel="3">
      <c r="A93" s="28">
        <v>1</v>
      </c>
      <c r="B93" s="34" t="s">
        <v>1236</v>
      </c>
      <c r="C93" s="35" t="s">
        <v>1237</v>
      </c>
      <c r="D93" s="34" t="s">
        <v>1175</v>
      </c>
      <c r="E93" s="124">
        <f>E84</f>
        <v>1350</v>
      </c>
      <c r="F93" s="124">
        <f>F84</f>
        <v>1688</v>
      </c>
    </row>
    <row r="94" spans="1:6" ht="31.5" outlineLevel="3">
      <c r="A94" s="28">
        <v>2</v>
      </c>
      <c r="B94" s="34" t="s">
        <v>1240</v>
      </c>
      <c r="C94" s="35" t="s">
        <v>1241</v>
      </c>
      <c r="D94" s="34" t="s">
        <v>1242</v>
      </c>
      <c r="E94" s="124">
        <v>415</v>
      </c>
      <c r="F94" s="124">
        <v>457</v>
      </c>
    </row>
    <row r="95" spans="1:6" ht="31.5" outlineLevel="3">
      <c r="A95" s="28">
        <v>3</v>
      </c>
      <c r="B95" s="34" t="s">
        <v>1243</v>
      </c>
      <c r="C95" s="35" t="s">
        <v>1244</v>
      </c>
      <c r="D95" s="34" t="s">
        <v>1186</v>
      </c>
      <c r="E95" s="124">
        <v>2400</v>
      </c>
      <c r="F95" s="124">
        <v>2640</v>
      </c>
    </row>
    <row r="96" spans="1:6" outlineLevel="1">
      <c r="A96" s="17" t="s">
        <v>63</v>
      </c>
      <c r="B96" s="183" t="s">
        <v>1249</v>
      </c>
      <c r="C96" s="183"/>
      <c r="D96" s="183"/>
      <c r="E96" s="183"/>
      <c r="F96" s="183"/>
    </row>
    <row r="97" spans="1:6" outlineLevel="3" collapsed="1">
      <c r="A97" s="17" t="s">
        <v>65</v>
      </c>
      <c r="B97" s="183" t="s">
        <v>1172</v>
      </c>
      <c r="C97" s="183"/>
      <c r="D97" s="183"/>
      <c r="E97" s="183"/>
      <c r="F97" s="183"/>
    </row>
    <row r="98" spans="1:6" ht="31.5" outlineLevel="3">
      <c r="A98" s="28">
        <v>1</v>
      </c>
      <c r="B98" s="34" t="s">
        <v>1250</v>
      </c>
      <c r="C98" s="35" t="s">
        <v>1251</v>
      </c>
      <c r="D98" s="34" t="s">
        <v>1175</v>
      </c>
      <c r="E98" s="124">
        <v>1350</v>
      </c>
      <c r="F98" s="124">
        <v>1688</v>
      </c>
    </row>
    <row r="99" spans="1:6" ht="47.25" outlineLevel="3">
      <c r="A99" s="28">
        <v>2</v>
      </c>
      <c r="B99" s="34" t="s">
        <v>1250</v>
      </c>
      <c r="C99" s="35" t="s">
        <v>1252</v>
      </c>
      <c r="D99" s="34" t="s">
        <v>1175</v>
      </c>
      <c r="E99" s="124">
        <v>1800</v>
      </c>
      <c r="F99" s="124">
        <v>2250</v>
      </c>
    </row>
    <row r="100" spans="1:6" ht="47.25" outlineLevel="3">
      <c r="A100" s="28">
        <v>3</v>
      </c>
      <c r="B100" s="34" t="s">
        <v>1250</v>
      </c>
      <c r="C100" s="35" t="s">
        <v>1253</v>
      </c>
      <c r="D100" s="34" t="s">
        <v>1175</v>
      </c>
      <c r="E100" s="124">
        <v>2000</v>
      </c>
      <c r="F100" s="124">
        <v>2500</v>
      </c>
    </row>
    <row r="101" spans="1:6" ht="47.25" outlineLevel="3">
      <c r="A101" s="28">
        <v>4</v>
      </c>
      <c r="B101" s="34" t="s">
        <v>1250</v>
      </c>
      <c r="C101" s="35" t="s">
        <v>1254</v>
      </c>
      <c r="D101" s="34" t="s">
        <v>1175</v>
      </c>
      <c r="E101" s="124">
        <v>1350</v>
      </c>
      <c r="F101" s="124">
        <v>1688</v>
      </c>
    </row>
    <row r="102" spans="1:6" ht="34.5" outlineLevel="3">
      <c r="A102" s="28">
        <v>5</v>
      </c>
      <c r="B102" s="34" t="s">
        <v>1255</v>
      </c>
      <c r="C102" s="35" t="s">
        <v>2637</v>
      </c>
      <c r="D102" s="34" t="s">
        <v>1175</v>
      </c>
      <c r="E102" s="124">
        <v>1100</v>
      </c>
      <c r="F102" s="124">
        <f>E102*1.25</f>
        <v>1375</v>
      </c>
    </row>
    <row r="103" spans="1:6" ht="50.25" outlineLevel="3">
      <c r="A103" s="28">
        <v>6</v>
      </c>
      <c r="B103" s="34" t="s">
        <v>1255</v>
      </c>
      <c r="C103" s="35" t="s">
        <v>2638</v>
      </c>
      <c r="D103" s="34" t="s">
        <v>1175</v>
      </c>
      <c r="E103" s="124">
        <v>1400</v>
      </c>
      <c r="F103" s="124">
        <f>E103*1.25</f>
        <v>1750</v>
      </c>
    </row>
    <row r="104" spans="1:6" ht="50.25" outlineLevel="3">
      <c r="A104" s="28">
        <v>7</v>
      </c>
      <c r="B104" s="34" t="s">
        <v>1255</v>
      </c>
      <c r="C104" s="35" t="s">
        <v>2639</v>
      </c>
      <c r="D104" s="34" t="s">
        <v>1175</v>
      </c>
      <c r="E104" s="124">
        <v>1600</v>
      </c>
      <c r="F104" s="124">
        <f>E104*1.25</f>
        <v>2000</v>
      </c>
    </row>
    <row r="105" spans="1:6" ht="50.25" outlineLevel="3">
      <c r="A105" s="28">
        <v>8</v>
      </c>
      <c r="B105" s="34" t="s">
        <v>1255</v>
      </c>
      <c r="C105" s="35" t="s">
        <v>2640</v>
      </c>
      <c r="D105" s="34" t="s">
        <v>1175</v>
      </c>
      <c r="E105" s="124">
        <v>1100</v>
      </c>
      <c r="F105" s="124">
        <f>E105*1.25</f>
        <v>1375</v>
      </c>
    </row>
    <row r="106" spans="1:6" ht="31.5" outlineLevel="3">
      <c r="A106" s="28">
        <v>9</v>
      </c>
      <c r="B106" s="34" t="s">
        <v>1219</v>
      </c>
      <c r="C106" s="35" t="s">
        <v>1220</v>
      </c>
      <c r="D106" s="34" t="s">
        <v>1175</v>
      </c>
      <c r="E106" s="124">
        <v>550</v>
      </c>
      <c r="F106" s="124">
        <v>688</v>
      </c>
    </row>
    <row r="107" spans="1:6" outlineLevel="1">
      <c r="A107" s="17" t="s">
        <v>70</v>
      </c>
      <c r="B107" s="183" t="s">
        <v>1256</v>
      </c>
      <c r="C107" s="183"/>
      <c r="D107" s="183"/>
      <c r="E107" s="183"/>
      <c r="F107" s="183"/>
    </row>
    <row r="108" spans="1:6" outlineLevel="2">
      <c r="A108" s="17" t="s">
        <v>72</v>
      </c>
      <c r="B108" s="183" t="s">
        <v>1172</v>
      </c>
      <c r="C108" s="183"/>
      <c r="D108" s="183"/>
      <c r="E108" s="183"/>
      <c r="F108" s="183"/>
    </row>
    <row r="109" spans="1:6" ht="31.5" outlineLevel="3">
      <c r="A109" s="28">
        <v>1</v>
      </c>
      <c r="B109" s="34" t="s">
        <v>1257</v>
      </c>
      <c r="C109" s="35" t="s">
        <v>1258</v>
      </c>
      <c r="D109" s="34" t="s">
        <v>1175</v>
      </c>
      <c r="E109" s="124">
        <v>1350</v>
      </c>
      <c r="F109" s="124">
        <v>1688</v>
      </c>
    </row>
    <row r="110" spans="1:6" ht="47.25" outlineLevel="3">
      <c r="A110" s="28">
        <v>2</v>
      </c>
      <c r="B110" s="34" t="s">
        <v>1257</v>
      </c>
      <c r="C110" s="35" t="s">
        <v>1260</v>
      </c>
      <c r="D110" s="34" t="s">
        <v>1175</v>
      </c>
      <c r="E110" s="124">
        <v>1800</v>
      </c>
      <c r="F110" s="124">
        <v>2250</v>
      </c>
    </row>
    <row r="111" spans="1:6" ht="31.5" outlineLevel="3">
      <c r="A111" s="28">
        <v>3</v>
      </c>
      <c r="B111" s="34" t="s">
        <v>1257</v>
      </c>
      <c r="C111" s="35" t="s">
        <v>2641</v>
      </c>
      <c r="D111" s="34" t="s">
        <v>1175</v>
      </c>
      <c r="E111" s="124">
        <v>550</v>
      </c>
      <c r="F111" s="124">
        <v>688</v>
      </c>
    </row>
    <row r="112" spans="1:6" ht="34.5" outlineLevel="3">
      <c r="A112" s="28">
        <v>4</v>
      </c>
      <c r="B112" s="34" t="s">
        <v>1259</v>
      </c>
      <c r="C112" s="35" t="s">
        <v>2642</v>
      </c>
      <c r="D112" s="34" t="s">
        <v>1175</v>
      </c>
      <c r="E112" s="124">
        <v>1100</v>
      </c>
      <c r="F112" s="124">
        <f>E112*1.25</f>
        <v>1375</v>
      </c>
    </row>
    <row r="113" spans="1:6" ht="50.25" outlineLevel="3">
      <c r="A113" s="28">
        <v>5</v>
      </c>
      <c r="B113" s="34" t="s">
        <v>1259</v>
      </c>
      <c r="C113" s="35" t="s">
        <v>2643</v>
      </c>
      <c r="D113" s="34" t="s">
        <v>1175</v>
      </c>
      <c r="E113" s="124">
        <v>1400</v>
      </c>
      <c r="F113" s="124">
        <f>E113*1.25</f>
        <v>1750</v>
      </c>
    </row>
    <row r="114" spans="1:6" outlineLevel="2">
      <c r="A114" s="17" t="s">
        <v>1261</v>
      </c>
      <c r="B114" s="183" t="s">
        <v>1262</v>
      </c>
      <c r="C114" s="183"/>
      <c r="D114" s="183"/>
      <c r="E114" s="183"/>
      <c r="F114" s="183"/>
    </row>
    <row r="115" spans="1:6" ht="31.5" outlineLevel="3">
      <c r="A115" s="28">
        <v>1</v>
      </c>
      <c r="B115" s="34" t="s">
        <v>1263</v>
      </c>
      <c r="C115" s="35" t="s">
        <v>1264</v>
      </c>
      <c r="D115" s="34" t="s">
        <v>20</v>
      </c>
      <c r="E115" s="124">
        <v>3400</v>
      </c>
      <c r="F115" s="124">
        <f>E115*1.1</f>
        <v>3740.0000000000005</v>
      </c>
    </row>
    <row r="116" spans="1:6" outlineLevel="1">
      <c r="A116" s="17" t="s">
        <v>75</v>
      </c>
      <c r="B116" s="183" t="s">
        <v>1265</v>
      </c>
      <c r="C116" s="183"/>
      <c r="D116" s="183"/>
      <c r="E116" s="183"/>
      <c r="F116" s="183"/>
    </row>
    <row r="117" spans="1:6" outlineLevel="2">
      <c r="A117" s="17" t="s">
        <v>77</v>
      </c>
      <c r="B117" s="183" t="s">
        <v>1172</v>
      </c>
      <c r="C117" s="183"/>
      <c r="D117" s="183"/>
      <c r="E117" s="183"/>
      <c r="F117" s="183"/>
    </row>
    <row r="118" spans="1:6" ht="31.5" outlineLevel="3">
      <c r="A118" s="28">
        <v>1</v>
      </c>
      <c r="B118" s="34" t="s">
        <v>1266</v>
      </c>
      <c r="C118" s="35" t="s">
        <v>1267</v>
      </c>
      <c r="D118" s="34" t="s">
        <v>1175</v>
      </c>
      <c r="E118" s="124">
        <v>1350</v>
      </c>
      <c r="F118" s="124">
        <v>1688</v>
      </c>
    </row>
    <row r="119" spans="1:6" ht="34.5" outlineLevel="3">
      <c r="A119" s="28">
        <v>2</v>
      </c>
      <c r="B119" s="34" t="s">
        <v>1268</v>
      </c>
      <c r="C119" s="35" t="s">
        <v>2644</v>
      </c>
      <c r="D119" s="34" t="s">
        <v>1175</v>
      </c>
      <c r="E119" s="124">
        <v>1100</v>
      </c>
      <c r="F119" s="124">
        <f>E119*1.25</f>
        <v>1375</v>
      </c>
    </row>
    <row r="120" spans="1:6" ht="31.5" outlineLevel="3">
      <c r="A120" s="28">
        <v>3</v>
      </c>
      <c r="B120" s="34" t="s">
        <v>1269</v>
      </c>
      <c r="C120" s="35" t="s">
        <v>1270</v>
      </c>
      <c r="D120" s="34" t="s">
        <v>1175</v>
      </c>
      <c r="E120" s="124">
        <v>550</v>
      </c>
      <c r="F120" s="124">
        <v>688</v>
      </c>
    </row>
    <row r="121" spans="1:6" outlineLevel="2">
      <c r="A121" s="17" t="s">
        <v>80</v>
      </c>
      <c r="B121" s="183" t="s">
        <v>1271</v>
      </c>
      <c r="C121" s="183"/>
      <c r="D121" s="183"/>
      <c r="E121" s="183"/>
      <c r="F121" s="183"/>
    </row>
    <row r="122" spans="1:6" ht="31.5" outlineLevel="3">
      <c r="A122" s="28">
        <v>1</v>
      </c>
      <c r="B122" s="34" t="s">
        <v>1272</v>
      </c>
      <c r="C122" s="35" t="s">
        <v>1273</v>
      </c>
      <c r="D122" s="34" t="s">
        <v>1186</v>
      </c>
      <c r="E122" s="124">
        <v>230</v>
      </c>
      <c r="F122" s="124">
        <v>253</v>
      </c>
    </row>
    <row r="123" spans="1:6" ht="47.25" outlineLevel="3">
      <c r="A123" s="28">
        <v>2</v>
      </c>
      <c r="B123" s="34" t="s">
        <v>1274</v>
      </c>
      <c r="C123" s="35" t="s">
        <v>1275</v>
      </c>
      <c r="D123" s="34" t="s">
        <v>1186</v>
      </c>
      <c r="E123" s="124">
        <v>300</v>
      </c>
      <c r="F123" s="124">
        <v>330</v>
      </c>
    </row>
    <row r="124" spans="1:6" ht="47.25" outlineLevel="3">
      <c r="A124" s="28">
        <v>3</v>
      </c>
      <c r="B124" s="34" t="s">
        <v>1274</v>
      </c>
      <c r="C124" s="35" t="s">
        <v>1276</v>
      </c>
      <c r="D124" s="34" t="s">
        <v>1186</v>
      </c>
      <c r="E124" s="124">
        <v>380</v>
      </c>
      <c r="F124" s="124">
        <v>418</v>
      </c>
    </row>
    <row r="125" spans="1:6" ht="47.25" outlineLevel="3">
      <c r="A125" s="28">
        <v>4</v>
      </c>
      <c r="B125" s="34" t="s">
        <v>1274</v>
      </c>
      <c r="C125" s="35" t="s">
        <v>1277</v>
      </c>
      <c r="D125" s="34" t="s">
        <v>1186</v>
      </c>
      <c r="E125" s="124">
        <v>500</v>
      </c>
      <c r="F125" s="124">
        <v>550</v>
      </c>
    </row>
    <row r="126" spans="1:6" outlineLevel="2">
      <c r="A126" s="17" t="s">
        <v>83</v>
      </c>
      <c r="B126" s="183" t="s">
        <v>1262</v>
      </c>
      <c r="C126" s="183"/>
      <c r="D126" s="183"/>
      <c r="E126" s="183"/>
      <c r="F126" s="183"/>
    </row>
    <row r="127" spans="1:6" outlineLevel="3">
      <c r="A127" s="28">
        <v>1</v>
      </c>
      <c r="B127" s="34" t="s">
        <v>1278</v>
      </c>
      <c r="C127" s="35" t="s">
        <v>1279</v>
      </c>
      <c r="D127" s="34" t="s">
        <v>20</v>
      </c>
      <c r="E127" s="124">
        <v>320</v>
      </c>
      <c r="F127" s="124">
        <v>352</v>
      </c>
    </row>
    <row r="128" spans="1:6" ht="47.25" outlineLevel="3">
      <c r="A128" s="28">
        <v>2</v>
      </c>
      <c r="B128" s="34" t="s">
        <v>1280</v>
      </c>
      <c r="C128" s="35" t="s">
        <v>1281</v>
      </c>
      <c r="D128" s="34" t="s">
        <v>20</v>
      </c>
      <c r="E128" s="124">
        <v>325</v>
      </c>
      <c r="F128" s="124">
        <v>358</v>
      </c>
    </row>
    <row r="129" spans="1:6" outlineLevel="3">
      <c r="A129" s="28">
        <v>3</v>
      </c>
      <c r="B129" s="34" t="s">
        <v>1282</v>
      </c>
      <c r="C129" s="35" t="s">
        <v>1283</v>
      </c>
      <c r="D129" s="34" t="s">
        <v>1186</v>
      </c>
      <c r="E129" s="124">
        <v>310</v>
      </c>
      <c r="F129" s="124">
        <v>341</v>
      </c>
    </row>
    <row r="130" spans="1:6" ht="31.5" outlineLevel="3">
      <c r="A130" s="28">
        <v>4</v>
      </c>
      <c r="B130" s="34" t="s">
        <v>1284</v>
      </c>
      <c r="C130" s="35" t="s">
        <v>1285</v>
      </c>
      <c r="D130" s="34" t="s">
        <v>20</v>
      </c>
      <c r="E130" s="124">
        <v>320</v>
      </c>
      <c r="F130" s="124">
        <v>352</v>
      </c>
    </row>
    <row r="131" spans="1:6" outlineLevel="1">
      <c r="A131" s="17" t="s">
        <v>92</v>
      </c>
      <c r="B131" s="183" t="s">
        <v>1286</v>
      </c>
      <c r="C131" s="183"/>
      <c r="D131" s="183"/>
      <c r="E131" s="183"/>
      <c r="F131" s="183"/>
    </row>
    <row r="132" spans="1:6" outlineLevel="2">
      <c r="A132" s="17" t="s">
        <v>94</v>
      </c>
      <c r="B132" s="183" t="s">
        <v>1172</v>
      </c>
      <c r="C132" s="183"/>
      <c r="D132" s="183"/>
      <c r="E132" s="183"/>
      <c r="F132" s="183"/>
    </row>
    <row r="133" spans="1:6" ht="31.5" outlineLevel="3">
      <c r="A133" s="28">
        <v>1</v>
      </c>
      <c r="B133" s="34" t="s">
        <v>1287</v>
      </c>
      <c r="C133" s="35" t="s">
        <v>1288</v>
      </c>
      <c r="D133" s="34" t="s">
        <v>1175</v>
      </c>
      <c r="E133" s="124">
        <v>1350</v>
      </c>
      <c r="F133" s="124">
        <v>1688</v>
      </c>
    </row>
    <row r="134" spans="1:6" ht="31.5" outlineLevel="3">
      <c r="A134" s="28">
        <v>2</v>
      </c>
      <c r="B134" s="34" t="s">
        <v>1287</v>
      </c>
      <c r="C134" s="35" t="s">
        <v>2645</v>
      </c>
      <c r="D134" s="34" t="s">
        <v>1175</v>
      </c>
      <c r="E134" s="124">
        <v>550</v>
      </c>
      <c r="F134" s="124">
        <v>688</v>
      </c>
    </row>
    <row r="135" spans="1:6" ht="34.5" outlineLevel="3">
      <c r="A135" s="28">
        <v>3</v>
      </c>
      <c r="B135" s="34" t="s">
        <v>1289</v>
      </c>
      <c r="C135" s="35" t="s">
        <v>2646</v>
      </c>
      <c r="D135" s="34" t="s">
        <v>1175</v>
      </c>
      <c r="E135" s="124">
        <v>1100</v>
      </c>
      <c r="F135" s="124">
        <f>E135*1.25</f>
        <v>1375</v>
      </c>
    </row>
    <row r="136" spans="1:6" outlineLevel="1">
      <c r="A136" s="17" t="s">
        <v>119</v>
      </c>
      <c r="B136" s="183" t="s">
        <v>1290</v>
      </c>
      <c r="C136" s="183"/>
      <c r="D136" s="183"/>
      <c r="E136" s="183"/>
      <c r="F136" s="183"/>
    </row>
    <row r="137" spans="1:6" outlineLevel="2">
      <c r="A137" s="17" t="s">
        <v>121</v>
      </c>
      <c r="B137" s="183" t="s">
        <v>1172</v>
      </c>
      <c r="C137" s="183"/>
      <c r="D137" s="183"/>
      <c r="E137" s="183"/>
      <c r="F137" s="183"/>
    </row>
    <row r="138" spans="1:6" ht="31.5" outlineLevel="3">
      <c r="A138" s="28">
        <v>1</v>
      </c>
      <c r="B138" s="34" t="s">
        <v>1291</v>
      </c>
      <c r="C138" s="35" t="s">
        <v>1292</v>
      </c>
      <c r="D138" s="34" t="s">
        <v>1175</v>
      </c>
      <c r="E138" s="124">
        <v>1350</v>
      </c>
      <c r="F138" s="124">
        <v>1688</v>
      </c>
    </row>
    <row r="139" spans="1:6" ht="34.5" outlineLevel="3">
      <c r="A139" s="28">
        <v>2</v>
      </c>
      <c r="B139" s="34" t="s">
        <v>1293</v>
      </c>
      <c r="C139" s="35" t="s">
        <v>2647</v>
      </c>
      <c r="D139" s="34" t="s">
        <v>1175</v>
      </c>
      <c r="E139" s="124">
        <v>1100</v>
      </c>
      <c r="F139" s="124">
        <f>E139*1.25</f>
        <v>1375</v>
      </c>
    </row>
    <row r="140" spans="1:6" outlineLevel="1">
      <c r="A140" s="17" t="s">
        <v>126</v>
      </c>
      <c r="B140" s="183" t="s">
        <v>1294</v>
      </c>
      <c r="C140" s="183"/>
      <c r="D140" s="183"/>
      <c r="E140" s="183"/>
      <c r="F140" s="183"/>
    </row>
    <row r="141" spans="1:6" outlineLevel="2">
      <c r="A141" s="17" t="s">
        <v>128</v>
      </c>
      <c r="B141" s="183" t="s">
        <v>1172</v>
      </c>
      <c r="C141" s="183"/>
      <c r="D141" s="183"/>
      <c r="E141" s="183"/>
      <c r="F141" s="183"/>
    </row>
    <row r="142" spans="1:6" ht="31.5" outlineLevel="3">
      <c r="A142" s="28">
        <v>1</v>
      </c>
      <c r="B142" s="34" t="s">
        <v>1295</v>
      </c>
      <c r="C142" s="35" t="s">
        <v>1296</v>
      </c>
      <c r="D142" s="34" t="s">
        <v>1175</v>
      </c>
      <c r="E142" s="124">
        <v>2200</v>
      </c>
      <c r="F142" s="124">
        <v>2750</v>
      </c>
    </row>
    <row r="143" spans="1:6" ht="47.25" outlineLevel="3">
      <c r="A143" s="28">
        <v>2</v>
      </c>
      <c r="B143" s="34" t="s">
        <v>1295</v>
      </c>
      <c r="C143" s="35" t="s">
        <v>1297</v>
      </c>
      <c r="D143" s="34" t="s">
        <v>1175</v>
      </c>
      <c r="E143" s="124">
        <v>2650</v>
      </c>
      <c r="F143" s="124">
        <v>3313</v>
      </c>
    </row>
    <row r="144" spans="1:6" ht="34.5" outlineLevel="3">
      <c r="A144" s="28">
        <v>3</v>
      </c>
      <c r="B144" s="34" t="s">
        <v>1298</v>
      </c>
      <c r="C144" s="35" t="s">
        <v>2648</v>
      </c>
      <c r="D144" s="34" t="s">
        <v>1175</v>
      </c>
      <c r="E144" s="124">
        <v>2200</v>
      </c>
      <c r="F144" s="124">
        <v>2750</v>
      </c>
    </row>
    <row r="145" spans="1:6" outlineLevel="1">
      <c r="A145" s="17" t="s">
        <v>148</v>
      </c>
      <c r="B145" s="183" t="s">
        <v>1299</v>
      </c>
      <c r="C145" s="183"/>
      <c r="D145" s="183"/>
      <c r="E145" s="183"/>
      <c r="F145" s="183"/>
    </row>
    <row r="146" spans="1:6" outlineLevel="2">
      <c r="A146" s="17" t="s">
        <v>150</v>
      </c>
      <c r="B146" s="183" t="s">
        <v>1300</v>
      </c>
      <c r="C146" s="183"/>
      <c r="D146" s="183"/>
      <c r="E146" s="183"/>
      <c r="F146" s="183"/>
    </row>
    <row r="147" spans="1:6" ht="31.5" outlineLevel="3">
      <c r="A147" s="28">
        <v>1</v>
      </c>
      <c r="B147" s="34" t="s">
        <v>1301</v>
      </c>
      <c r="C147" s="35" t="s">
        <v>1302</v>
      </c>
      <c r="D147" s="34" t="s">
        <v>1175</v>
      </c>
      <c r="E147" s="124">
        <v>1100</v>
      </c>
      <c r="F147" s="124">
        <f>E147*1.25</f>
        <v>1375</v>
      </c>
    </row>
    <row r="148" spans="1:6" ht="34.5" outlineLevel="3">
      <c r="A148" s="28">
        <v>2</v>
      </c>
      <c r="B148" s="34" t="s">
        <v>1303</v>
      </c>
      <c r="C148" s="35" t="s">
        <v>2649</v>
      </c>
      <c r="D148" s="34" t="s">
        <v>1175</v>
      </c>
      <c r="E148" s="124">
        <v>750</v>
      </c>
      <c r="F148" s="124">
        <f>E148*1.25</f>
        <v>937.5</v>
      </c>
    </row>
    <row r="149" spans="1:6" ht="47.25" outlineLevel="3">
      <c r="A149" s="28">
        <v>3</v>
      </c>
      <c r="B149" s="22" t="s">
        <v>1304</v>
      </c>
      <c r="C149" s="29" t="s">
        <v>1305</v>
      </c>
      <c r="D149" s="34" t="s">
        <v>1175</v>
      </c>
      <c r="E149" s="124">
        <v>1750</v>
      </c>
      <c r="F149" s="124">
        <v>2188</v>
      </c>
    </row>
    <row r="150" spans="1:6" ht="50.25" outlineLevel="3">
      <c r="A150" s="28">
        <v>4</v>
      </c>
      <c r="B150" s="22" t="s">
        <v>1306</v>
      </c>
      <c r="C150" s="29" t="s">
        <v>2650</v>
      </c>
      <c r="D150" s="34" t="s">
        <v>1175</v>
      </c>
      <c r="E150" s="124">
        <v>1350</v>
      </c>
      <c r="F150" s="124">
        <v>1688</v>
      </c>
    </row>
    <row r="151" spans="1:6" ht="31.5" outlineLevel="3">
      <c r="A151" s="28">
        <v>5</v>
      </c>
      <c r="B151" s="34" t="s">
        <v>1307</v>
      </c>
      <c r="C151" s="35" t="s">
        <v>1308</v>
      </c>
      <c r="D151" s="34" t="s">
        <v>1175</v>
      </c>
      <c r="E151" s="124">
        <v>1350</v>
      </c>
      <c r="F151" s="124">
        <v>1688</v>
      </c>
    </row>
    <row r="152" spans="1:6" ht="34.5" outlineLevel="3">
      <c r="A152" s="28">
        <v>6</v>
      </c>
      <c r="B152" s="34" t="s">
        <v>1309</v>
      </c>
      <c r="C152" s="35" t="s">
        <v>2651</v>
      </c>
      <c r="D152" s="34" t="s">
        <v>1175</v>
      </c>
      <c r="E152" s="124">
        <v>1330</v>
      </c>
      <c r="F152" s="124">
        <v>1663</v>
      </c>
    </row>
    <row r="153" spans="1:6" ht="31.5" outlineLevel="3">
      <c r="A153" s="28">
        <v>7</v>
      </c>
      <c r="B153" s="34" t="s">
        <v>1310</v>
      </c>
      <c r="C153" s="35" t="s">
        <v>1311</v>
      </c>
      <c r="D153" s="34" t="s">
        <v>1175</v>
      </c>
      <c r="E153" s="124">
        <v>920</v>
      </c>
      <c r="F153" s="124">
        <v>1150</v>
      </c>
    </row>
    <row r="154" spans="1:6" ht="34.5" outlineLevel="3">
      <c r="A154" s="28">
        <v>8</v>
      </c>
      <c r="B154" s="34" t="s">
        <v>1310</v>
      </c>
      <c r="C154" s="35" t="s">
        <v>2652</v>
      </c>
      <c r="D154" s="34" t="s">
        <v>1175</v>
      </c>
      <c r="E154" s="124">
        <v>900</v>
      </c>
      <c r="F154" s="124">
        <v>1125</v>
      </c>
    </row>
    <row r="155" spans="1:6" outlineLevel="3">
      <c r="A155" s="28">
        <v>9</v>
      </c>
      <c r="B155" s="34" t="s">
        <v>1312</v>
      </c>
      <c r="C155" s="35" t="s">
        <v>1313</v>
      </c>
      <c r="D155" s="34" t="s">
        <v>1314</v>
      </c>
      <c r="E155" s="124">
        <v>820</v>
      </c>
      <c r="F155" s="124">
        <v>902</v>
      </c>
    </row>
    <row r="156" spans="1:6" outlineLevel="2">
      <c r="A156" s="17" t="s">
        <v>153</v>
      </c>
      <c r="B156" s="183" t="s">
        <v>1390</v>
      </c>
      <c r="C156" s="183"/>
      <c r="D156" s="183"/>
      <c r="E156" s="186"/>
      <c r="F156" s="186"/>
    </row>
    <row r="157" spans="1:6" ht="31.5" outlineLevel="3">
      <c r="A157" s="28">
        <v>1</v>
      </c>
      <c r="B157" s="34" t="s">
        <v>1391</v>
      </c>
      <c r="C157" s="35" t="s">
        <v>1392</v>
      </c>
      <c r="D157" s="34" t="s">
        <v>1393</v>
      </c>
      <c r="E157" s="124">
        <v>700</v>
      </c>
      <c r="F157" s="124">
        <f>E157*1.1</f>
        <v>770.00000000000011</v>
      </c>
    </row>
    <row r="158" spans="1:6" ht="47.25" outlineLevel="3">
      <c r="A158" s="28">
        <v>2</v>
      </c>
      <c r="B158" s="34" t="s">
        <v>1394</v>
      </c>
      <c r="C158" s="35" t="s">
        <v>1395</v>
      </c>
      <c r="D158" s="34" t="s">
        <v>1393</v>
      </c>
      <c r="E158" s="124">
        <v>350</v>
      </c>
      <c r="F158" s="124">
        <f t="shared" ref="F158:F166" si="2">E158*1.1</f>
        <v>385.00000000000006</v>
      </c>
    </row>
    <row r="159" spans="1:6" ht="47.25" outlineLevel="3">
      <c r="A159" s="28">
        <v>3</v>
      </c>
      <c r="B159" s="34" t="s">
        <v>1396</v>
      </c>
      <c r="C159" s="35" t="s">
        <v>1397</v>
      </c>
      <c r="D159" s="34" t="s">
        <v>1393</v>
      </c>
      <c r="E159" s="124">
        <v>700</v>
      </c>
      <c r="F159" s="124">
        <f t="shared" si="2"/>
        <v>770.00000000000011</v>
      </c>
    </row>
    <row r="160" spans="1:6" ht="47.25" outlineLevel="3">
      <c r="A160" s="28">
        <v>4</v>
      </c>
      <c r="B160" s="34" t="s">
        <v>1398</v>
      </c>
      <c r="C160" s="35" t="s">
        <v>1399</v>
      </c>
      <c r="D160" s="34" t="s">
        <v>1393</v>
      </c>
      <c r="E160" s="124">
        <v>350</v>
      </c>
      <c r="F160" s="124">
        <f t="shared" si="2"/>
        <v>385.00000000000006</v>
      </c>
    </row>
    <row r="161" spans="1:6" ht="47.25" outlineLevel="3">
      <c r="A161" s="28">
        <v>5</v>
      </c>
      <c r="B161" s="34" t="s">
        <v>1400</v>
      </c>
      <c r="C161" s="35" t="s">
        <v>1401</v>
      </c>
      <c r="D161" s="34" t="s">
        <v>1393</v>
      </c>
      <c r="E161" s="176">
        <v>850</v>
      </c>
      <c r="F161" s="176">
        <v>935</v>
      </c>
    </row>
    <row r="162" spans="1:6" ht="31.5" outlineLevel="3">
      <c r="A162" s="28">
        <v>6</v>
      </c>
      <c r="B162" s="34" t="s">
        <v>1402</v>
      </c>
      <c r="C162" s="35" t="s">
        <v>1403</v>
      </c>
      <c r="D162" s="34" t="s">
        <v>1393</v>
      </c>
      <c r="E162" s="124">
        <v>700</v>
      </c>
      <c r="F162" s="124">
        <f t="shared" si="2"/>
        <v>770.00000000000011</v>
      </c>
    </row>
    <row r="163" spans="1:6" ht="47.25" outlineLevel="3">
      <c r="A163" s="28">
        <v>7</v>
      </c>
      <c r="B163" s="34" t="s">
        <v>1404</v>
      </c>
      <c r="C163" s="35" t="s">
        <v>1405</v>
      </c>
      <c r="D163" s="34" t="s">
        <v>1393</v>
      </c>
      <c r="E163" s="124">
        <v>350</v>
      </c>
      <c r="F163" s="124">
        <f t="shared" si="2"/>
        <v>385.00000000000006</v>
      </c>
    </row>
    <row r="164" spans="1:6" ht="47.25" outlineLevel="3">
      <c r="A164" s="28">
        <v>8</v>
      </c>
      <c r="B164" s="78" t="s">
        <v>1406</v>
      </c>
      <c r="C164" s="34" t="s">
        <v>1407</v>
      </c>
      <c r="D164" s="34" t="s">
        <v>1393</v>
      </c>
      <c r="E164" s="177">
        <v>450</v>
      </c>
      <c r="F164" s="177">
        <v>495</v>
      </c>
    </row>
    <row r="165" spans="1:6" ht="47.25" outlineLevel="3">
      <c r="A165" s="28">
        <v>9</v>
      </c>
      <c r="B165" s="34" t="s">
        <v>1408</v>
      </c>
      <c r="C165" s="35" t="s">
        <v>1409</v>
      </c>
      <c r="D165" s="34" t="s">
        <v>1393</v>
      </c>
      <c r="E165" s="124">
        <v>700</v>
      </c>
      <c r="F165" s="124">
        <f t="shared" si="2"/>
        <v>770.00000000000011</v>
      </c>
    </row>
    <row r="166" spans="1:6" ht="47.25" outlineLevel="3">
      <c r="A166" s="28">
        <v>10</v>
      </c>
      <c r="B166" s="34" t="s">
        <v>1410</v>
      </c>
      <c r="C166" s="35" t="s">
        <v>1411</v>
      </c>
      <c r="D166" s="34" t="s">
        <v>1393</v>
      </c>
      <c r="E166" s="124">
        <v>350</v>
      </c>
      <c r="F166" s="124">
        <f t="shared" si="2"/>
        <v>385.00000000000006</v>
      </c>
    </row>
    <row r="167" spans="1:6" ht="31.5" outlineLevel="3">
      <c r="A167" s="28">
        <v>11</v>
      </c>
      <c r="B167" s="78" t="s">
        <v>1412</v>
      </c>
      <c r="C167" s="34" t="s">
        <v>1413</v>
      </c>
      <c r="D167" s="34" t="s">
        <v>1393</v>
      </c>
      <c r="E167" s="176">
        <v>580</v>
      </c>
      <c r="F167" s="176">
        <f>E167*1.1</f>
        <v>638</v>
      </c>
    </row>
    <row r="168" spans="1:6" ht="63" outlineLevel="3">
      <c r="A168" s="28">
        <v>12</v>
      </c>
      <c r="B168" s="78" t="s">
        <v>1414</v>
      </c>
      <c r="C168" s="34" t="s">
        <v>1415</v>
      </c>
      <c r="D168" s="34" t="s">
        <v>1393</v>
      </c>
      <c r="E168" s="124">
        <v>450</v>
      </c>
      <c r="F168" s="124">
        <v>495</v>
      </c>
    </row>
    <row r="169" spans="1:6" ht="47.25" outlineLevel="3">
      <c r="A169" s="28">
        <v>13</v>
      </c>
      <c r="B169" s="34" t="s">
        <v>1416</v>
      </c>
      <c r="C169" s="35" t="s">
        <v>2629</v>
      </c>
      <c r="D169" s="34" t="s">
        <v>1393</v>
      </c>
      <c r="E169" s="124">
        <v>700</v>
      </c>
      <c r="F169" s="124">
        <f t="shared" ref="F169:F170" si="3">E169*1.1</f>
        <v>770.00000000000011</v>
      </c>
    </row>
    <row r="170" spans="1:6" ht="47.25" outlineLevel="3">
      <c r="A170" s="28">
        <v>14</v>
      </c>
      <c r="B170" s="34" t="s">
        <v>1417</v>
      </c>
      <c r="C170" s="35" t="s">
        <v>1418</v>
      </c>
      <c r="D170" s="34" t="s">
        <v>1393</v>
      </c>
      <c r="E170" s="124">
        <v>350</v>
      </c>
      <c r="F170" s="124">
        <f t="shared" si="3"/>
        <v>385.00000000000006</v>
      </c>
    </row>
    <row r="171" spans="1:6" outlineLevel="2">
      <c r="A171" s="17" t="s">
        <v>156</v>
      </c>
      <c r="B171" s="183" t="s">
        <v>1343</v>
      </c>
      <c r="C171" s="183"/>
      <c r="D171" s="183"/>
      <c r="E171" s="183"/>
      <c r="F171" s="183"/>
    </row>
    <row r="172" spans="1:6" outlineLevel="3">
      <c r="A172" s="28">
        <v>1</v>
      </c>
      <c r="B172" s="34" t="s">
        <v>1344</v>
      </c>
      <c r="C172" s="35" t="s">
        <v>1345</v>
      </c>
      <c r="D172" s="34" t="s">
        <v>1346</v>
      </c>
      <c r="E172" s="124">
        <v>240</v>
      </c>
      <c r="F172" s="124">
        <v>264</v>
      </c>
    </row>
    <row r="173" spans="1:6" outlineLevel="3">
      <c r="A173" s="28">
        <v>2</v>
      </c>
      <c r="B173" s="34" t="s">
        <v>1347</v>
      </c>
      <c r="C173" s="35" t="s">
        <v>1348</v>
      </c>
      <c r="D173" s="34" t="s">
        <v>1346</v>
      </c>
      <c r="E173" s="124">
        <v>410</v>
      </c>
      <c r="F173" s="124">
        <v>451</v>
      </c>
    </row>
    <row r="174" spans="1:6" ht="31.5" outlineLevel="3">
      <c r="A174" s="28">
        <v>3</v>
      </c>
      <c r="B174" s="34" t="s">
        <v>1349</v>
      </c>
      <c r="C174" s="35" t="s">
        <v>1350</v>
      </c>
      <c r="D174" s="34" t="s">
        <v>1346</v>
      </c>
      <c r="E174" s="124">
        <v>390</v>
      </c>
      <c r="F174" s="124">
        <v>429</v>
      </c>
    </row>
    <row r="175" spans="1:6" ht="31.5" outlineLevel="3">
      <c r="A175" s="28">
        <v>4</v>
      </c>
      <c r="B175" s="34" t="s">
        <v>1351</v>
      </c>
      <c r="C175" s="35" t="s">
        <v>1352</v>
      </c>
      <c r="D175" s="34" t="s">
        <v>1346</v>
      </c>
      <c r="E175" s="124">
        <v>440</v>
      </c>
      <c r="F175" s="124">
        <v>484</v>
      </c>
    </row>
    <row r="176" spans="1:6" outlineLevel="3">
      <c r="A176" s="28">
        <v>5</v>
      </c>
      <c r="B176" s="34" t="s">
        <v>1353</v>
      </c>
      <c r="C176" s="35" t="s">
        <v>1354</v>
      </c>
      <c r="D176" s="34" t="s">
        <v>1346</v>
      </c>
      <c r="E176" s="124">
        <v>240</v>
      </c>
      <c r="F176" s="124">
        <v>264</v>
      </c>
    </row>
    <row r="177" spans="1:6" outlineLevel="3">
      <c r="A177" s="28">
        <v>6</v>
      </c>
      <c r="B177" s="34" t="s">
        <v>1355</v>
      </c>
      <c r="C177" s="35" t="s">
        <v>1356</v>
      </c>
      <c r="D177" s="34" t="s">
        <v>1346</v>
      </c>
      <c r="E177" s="124">
        <v>240</v>
      </c>
      <c r="F177" s="124">
        <v>264</v>
      </c>
    </row>
    <row r="178" spans="1:6" outlineLevel="3">
      <c r="A178" s="28">
        <v>7</v>
      </c>
      <c r="B178" s="34" t="s">
        <v>1357</v>
      </c>
      <c r="C178" s="35" t="s">
        <v>1358</v>
      </c>
      <c r="D178" s="34" t="s">
        <v>1346</v>
      </c>
      <c r="E178" s="124">
        <v>240</v>
      </c>
      <c r="F178" s="124">
        <v>264</v>
      </c>
    </row>
    <row r="179" spans="1:6" outlineLevel="3">
      <c r="A179" s="28">
        <v>8</v>
      </c>
      <c r="B179" s="34" t="s">
        <v>1359</v>
      </c>
      <c r="C179" s="35" t="s">
        <v>1360</v>
      </c>
      <c r="D179" s="34" t="s">
        <v>1346</v>
      </c>
      <c r="E179" s="124">
        <v>240</v>
      </c>
      <c r="F179" s="124">
        <v>264</v>
      </c>
    </row>
    <row r="180" spans="1:6" ht="31.5" outlineLevel="3">
      <c r="A180" s="28">
        <v>9</v>
      </c>
      <c r="B180" s="34" t="s">
        <v>1361</v>
      </c>
      <c r="C180" s="35" t="s">
        <v>1362</v>
      </c>
      <c r="D180" s="34" t="s">
        <v>1346</v>
      </c>
      <c r="E180" s="124">
        <v>240</v>
      </c>
      <c r="F180" s="124">
        <v>264</v>
      </c>
    </row>
    <row r="181" spans="1:6" ht="31.5" outlineLevel="3">
      <c r="A181" s="28">
        <v>10</v>
      </c>
      <c r="B181" s="34" t="s">
        <v>1363</v>
      </c>
      <c r="C181" s="35" t="s">
        <v>1364</v>
      </c>
      <c r="D181" s="34" t="s">
        <v>1346</v>
      </c>
      <c r="E181" s="124">
        <v>390</v>
      </c>
      <c r="F181" s="124">
        <v>429</v>
      </c>
    </row>
    <row r="182" spans="1:6" outlineLevel="3">
      <c r="A182" s="28">
        <v>11</v>
      </c>
      <c r="B182" s="34" t="s">
        <v>1365</v>
      </c>
      <c r="C182" s="35" t="s">
        <v>1366</v>
      </c>
      <c r="D182" s="34" t="s">
        <v>1346</v>
      </c>
      <c r="E182" s="124">
        <v>440</v>
      </c>
      <c r="F182" s="124">
        <v>484</v>
      </c>
    </row>
    <row r="183" spans="1:6" ht="31.5" outlineLevel="3">
      <c r="A183" s="28">
        <v>12</v>
      </c>
      <c r="B183" s="34" t="s">
        <v>1367</v>
      </c>
      <c r="C183" s="35" t="s">
        <v>1368</v>
      </c>
      <c r="D183" s="34" t="s">
        <v>1346</v>
      </c>
      <c r="E183" s="124">
        <v>390</v>
      </c>
      <c r="F183" s="124">
        <v>429</v>
      </c>
    </row>
    <row r="184" spans="1:6" outlineLevel="3">
      <c r="A184" s="28">
        <v>13</v>
      </c>
      <c r="B184" s="34" t="s">
        <v>1369</v>
      </c>
      <c r="C184" s="35" t="s">
        <v>1370</v>
      </c>
      <c r="D184" s="34" t="s">
        <v>1346</v>
      </c>
      <c r="E184" s="124">
        <v>240</v>
      </c>
      <c r="F184" s="124">
        <v>264</v>
      </c>
    </row>
    <row r="185" spans="1:6" outlineLevel="3">
      <c r="A185" s="28">
        <v>14</v>
      </c>
      <c r="B185" s="34" t="s">
        <v>1371</v>
      </c>
      <c r="C185" s="35" t="s">
        <v>1372</v>
      </c>
      <c r="D185" s="34" t="s">
        <v>1346</v>
      </c>
      <c r="E185" s="124">
        <v>240</v>
      </c>
      <c r="F185" s="124">
        <v>264</v>
      </c>
    </row>
    <row r="186" spans="1:6" outlineLevel="3">
      <c r="A186" s="28">
        <v>15</v>
      </c>
      <c r="B186" s="34" t="s">
        <v>1373</v>
      </c>
      <c r="C186" s="35" t="s">
        <v>1374</v>
      </c>
      <c r="D186" s="34" t="s">
        <v>1346</v>
      </c>
      <c r="E186" s="124">
        <v>240</v>
      </c>
      <c r="F186" s="124">
        <v>264</v>
      </c>
    </row>
    <row r="187" spans="1:6" ht="63" outlineLevel="3">
      <c r="A187" s="28">
        <v>16</v>
      </c>
      <c r="B187" s="34" t="s">
        <v>1375</v>
      </c>
      <c r="C187" s="35" t="s">
        <v>1376</v>
      </c>
      <c r="D187" s="34" t="s">
        <v>1346</v>
      </c>
      <c r="E187" s="124">
        <v>480</v>
      </c>
      <c r="F187" s="124">
        <v>528</v>
      </c>
    </row>
    <row r="188" spans="1:6" ht="47.25" outlineLevel="3">
      <c r="A188" s="28">
        <v>17</v>
      </c>
      <c r="B188" s="34" t="s">
        <v>1375</v>
      </c>
      <c r="C188" s="35" t="s">
        <v>1377</v>
      </c>
      <c r="D188" s="34" t="s">
        <v>1346</v>
      </c>
      <c r="E188" s="124">
        <v>390</v>
      </c>
      <c r="F188" s="124">
        <v>429</v>
      </c>
    </row>
    <row r="189" spans="1:6" ht="63" outlineLevel="3">
      <c r="A189" s="28">
        <v>18</v>
      </c>
      <c r="B189" s="34" t="s">
        <v>1375</v>
      </c>
      <c r="C189" s="35" t="s">
        <v>1376</v>
      </c>
      <c r="D189" s="34" t="s">
        <v>1346</v>
      </c>
      <c r="E189" s="124">
        <v>640</v>
      </c>
      <c r="F189" s="124">
        <v>704</v>
      </c>
    </row>
    <row r="190" spans="1:6" outlineLevel="3">
      <c r="A190" s="28">
        <v>19</v>
      </c>
      <c r="B190" s="34" t="s">
        <v>1378</v>
      </c>
      <c r="C190" s="35" t="s">
        <v>1379</v>
      </c>
      <c r="D190" s="34" t="s">
        <v>1346</v>
      </c>
      <c r="E190" s="124">
        <v>390</v>
      </c>
      <c r="F190" s="124">
        <v>429</v>
      </c>
    </row>
    <row r="191" spans="1:6" ht="31.5" outlineLevel="3">
      <c r="A191" s="28">
        <v>20</v>
      </c>
      <c r="B191" s="54" t="s">
        <v>1380</v>
      </c>
      <c r="C191" s="46" t="s">
        <v>1381</v>
      </c>
      <c r="D191" s="34" t="s">
        <v>1346</v>
      </c>
      <c r="E191" s="124">
        <v>390</v>
      </c>
      <c r="F191" s="124">
        <v>429</v>
      </c>
    </row>
    <row r="192" spans="1:6" ht="31.5" outlineLevel="3">
      <c r="A192" s="28">
        <v>21</v>
      </c>
      <c r="B192" s="34" t="s">
        <v>1382</v>
      </c>
      <c r="C192" s="35" t="s">
        <v>1383</v>
      </c>
      <c r="D192" s="34" t="s">
        <v>1346</v>
      </c>
      <c r="E192" s="124">
        <v>640</v>
      </c>
      <c r="F192" s="124">
        <v>704</v>
      </c>
    </row>
    <row r="193" spans="1:6" ht="31.5" outlineLevel="3">
      <c r="A193" s="28">
        <v>22</v>
      </c>
      <c r="B193" s="34" t="s">
        <v>1384</v>
      </c>
      <c r="C193" s="35" t="s">
        <v>1385</v>
      </c>
      <c r="D193" s="34" t="s">
        <v>1346</v>
      </c>
      <c r="E193" s="124">
        <v>440</v>
      </c>
      <c r="F193" s="124">
        <v>484</v>
      </c>
    </row>
    <row r="194" spans="1:6" ht="31.5" outlineLevel="3">
      <c r="A194" s="28">
        <v>23</v>
      </c>
      <c r="B194" s="34" t="s">
        <v>1386</v>
      </c>
      <c r="C194" s="35" t="s">
        <v>1387</v>
      </c>
      <c r="D194" s="34" t="s">
        <v>1346</v>
      </c>
      <c r="E194" s="124">
        <v>240</v>
      </c>
      <c r="F194" s="124">
        <v>264</v>
      </c>
    </row>
    <row r="195" spans="1:6" outlineLevel="3">
      <c r="A195" s="28">
        <v>24</v>
      </c>
      <c r="B195" s="34" t="s">
        <v>1388</v>
      </c>
      <c r="C195" s="35" t="s">
        <v>1389</v>
      </c>
      <c r="D195" s="34" t="s">
        <v>1346</v>
      </c>
      <c r="E195" s="124">
        <v>540</v>
      </c>
      <c r="F195" s="124">
        <v>594</v>
      </c>
    </row>
    <row r="196" spans="1:6" outlineLevel="2">
      <c r="A196" s="17" t="s">
        <v>157</v>
      </c>
      <c r="B196" s="183" t="s">
        <v>1315</v>
      </c>
      <c r="C196" s="183"/>
      <c r="D196" s="183"/>
      <c r="E196" s="183"/>
      <c r="F196" s="183"/>
    </row>
    <row r="197" spans="1:6" ht="47.25" outlineLevel="3">
      <c r="A197" s="28">
        <v>1</v>
      </c>
      <c r="B197" s="34" t="s">
        <v>1316</v>
      </c>
      <c r="C197" s="35" t="s">
        <v>1317</v>
      </c>
      <c r="D197" s="34" t="s">
        <v>20</v>
      </c>
      <c r="E197" s="124">
        <v>800</v>
      </c>
      <c r="F197" s="124">
        <v>880</v>
      </c>
    </row>
    <row r="198" spans="1:6" outlineLevel="3">
      <c r="A198" s="28">
        <v>2</v>
      </c>
      <c r="B198" s="34" t="s">
        <v>1318</v>
      </c>
      <c r="C198" s="35" t="s">
        <v>1319</v>
      </c>
      <c r="D198" s="34" t="s">
        <v>1320</v>
      </c>
      <c r="E198" s="124">
        <v>380</v>
      </c>
      <c r="F198" s="124">
        <f>E198*1.1</f>
        <v>418.00000000000006</v>
      </c>
    </row>
    <row r="199" spans="1:6" ht="31.5" outlineLevel="3">
      <c r="A199" s="28">
        <v>3</v>
      </c>
      <c r="B199" s="34" t="s">
        <v>1321</v>
      </c>
      <c r="C199" s="35" t="s">
        <v>1322</v>
      </c>
      <c r="D199" s="34" t="s">
        <v>1320</v>
      </c>
      <c r="E199" s="124">
        <v>150</v>
      </c>
      <c r="F199" s="124">
        <f t="shared" ref="F199:F200" si="4">E199*1.1</f>
        <v>165</v>
      </c>
    </row>
    <row r="200" spans="1:6" ht="31.5" outlineLevel="3">
      <c r="A200" s="28">
        <v>4</v>
      </c>
      <c r="B200" s="34" t="s">
        <v>1323</v>
      </c>
      <c r="C200" s="35" t="s">
        <v>1324</v>
      </c>
      <c r="D200" s="34" t="s">
        <v>1320</v>
      </c>
      <c r="E200" s="124">
        <v>380</v>
      </c>
      <c r="F200" s="124">
        <f t="shared" si="4"/>
        <v>418.00000000000006</v>
      </c>
    </row>
    <row r="201" spans="1:6" ht="47.25" outlineLevel="3">
      <c r="A201" s="28">
        <v>5</v>
      </c>
      <c r="B201" s="34" t="s">
        <v>1325</v>
      </c>
      <c r="C201" s="35" t="s">
        <v>1326</v>
      </c>
      <c r="D201" s="34" t="s">
        <v>1320</v>
      </c>
      <c r="E201" s="124">
        <v>70</v>
      </c>
      <c r="F201" s="124">
        <v>77</v>
      </c>
    </row>
    <row r="202" spans="1:6" ht="31.5" outlineLevel="3">
      <c r="A202" s="28">
        <v>6</v>
      </c>
      <c r="B202" s="54" t="s">
        <v>1327</v>
      </c>
      <c r="C202" s="46" t="s">
        <v>1328</v>
      </c>
      <c r="D202" s="54" t="s">
        <v>1320</v>
      </c>
      <c r="E202" s="124">
        <v>70</v>
      </c>
      <c r="F202" s="124">
        <v>77</v>
      </c>
    </row>
    <row r="203" spans="1:6" ht="47.25" outlineLevel="3">
      <c r="A203" s="28">
        <v>7</v>
      </c>
      <c r="B203" s="54" t="s">
        <v>1329</v>
      </c>
      <c r="C203" s="46" t="s">
        <v>1330</v>
      </c>
      <c r="D203" s="54" t="s">
        <v>1320</v>
      </c>
      <c r="E203" s="124">
        <v>125</v>
      </c>
      <c r="F203" s="124">
        <v>198</v>
      </c>
    </row>
    <row r="204" spans="1:6" outlineLevel="3">
      <c r="A204" s="28">
        <v>8</v>
      </c>
      <c r="B204" s="54" t="s">
        <v>1331</v>
      </c>
      <c r="C204" s="46" t="s">
        <v>1332</v>
      </c>
      <c r="D204" s="54" t="s">
        <v>1320</v>
      </c>
      <c r="E204" s="124">
        <v>320</v>
      </c>
      <c r="F204" s="124">
        <f>E204*1.1</f>
        <v>352</v>
      </c>
    </row>
    <row r="205" spans="1:6" outlineLevel="3">
      <c r="A205" s="28">
        <v>9</v>
      </c>
      <c r="B205" s="54" t="s">
        <v>1333</v>
      </c>
      <c r="C205" s="46" t="s">
        <v>1334</v>
      </c>
      <c r="D205" s="54" t="s">
        <v>1320</v>
      </c>
      <c r="E205" s="124">
        <v>100</v>
      </c>
      <c r="F205" s="124">
        <v>110</v>
      </c>
    </row>
    <row r="206" spans="1:6" s="173" customFormat="1" hidden="1" outlineLevel="3">
      <c r="A206" s="169">
        <v>10</v>
      </c>
      <c r="B206" s="174" t="s">
        <v>2593</v>
      </c>
      <c r="C206" s="179" t="s">
        <v>2594</v>
      </c>
      <c r="D206" s="174" t="s">
        <v>1320</v>
      </c>
      <c r="E206" s="172">
        <v>750</v>
      </c>
      <c r="F206" s="172">
        <v>825</v>
      </c>
    </row>
    <row r="207" spans="1:6" outlineLevel="3">
      <c r="A207" s="28">
        <v>11</v>
      </c>
      <c r="B207" s="54" t="s">
        <v>1335</v>
      </c>
      <c r="C207" s="46" t="s">
        <v>1336</v>
      </c>
      <c r="D207" s="54" t="s">
        <v>1320</v>
      </c>
      <c r="E207" s="124">
        <v>380</v>
      </c>
      <c r="F207" s="124">
        <f>E207*1.1</f>
        <v>418.00000000000006</v>
      </c>
    </row>
    <row r="208" spans="1:6" ht="31.5" outlineLevel="3">
      <c r="A208" s="28">
        <v>12</v>
      </c>
      <c r="B208" s="34" t="s">
        <v>1337</v>
      </c>
      <c r="C208" s="35" t="s">
        <v>1338</v>
      </c>
      <c r="D208" s="34" t="s">
        <v>1320</v>
      </c>
      <c r="E208" s="124">
        <v>500</v>
      </c>
      <c r="F208" s="124">
        <v>550</v>
      </c>
    </row>
    <row r="209" spans="1:6" ht="47.25" outlineLevel="3">
      <c r="A209" s="28">
        <v>13</v>
      </c>
      <c r="B209" s="35" t="s">
        <v>1339</v>
      </c>
      <c r="C209" s="35" t="s">
        <v>1340</v>
      </c>
      <c r="D209" s="54" t="s">
        <v>1320</v>
      </c>
      <c r="E209" s="124">
        <v>320</v>
      </c>
      <c r="F209" s="124">
        <f>E209*1.1</f>
        <v>352</v>
      </c>
    </row>
    <row r="210" spans="1:6" ht="47.25" outlineLevel="3">
      <c r="A210" s="28">
        <v>14</v>
      </c>
      <c r="B210" s="34" t="s">
        <v>1341</v>
      </c>
      <c r="C210" s="35" t="s">
        <v>1342</v>
      </c>
      <c r="D210" s="34" t="s">
        <v>1320</v>
      </c>
      <c r="E210" s="124">
        <v>320</v>
      </c>
      <c r="F210" s="124">
        <f>E210*1.1</f>
        <v>352</v>
      </c>
    </row>
    <row r="211" spans="1:6" outlineLevel="3">
      <c r="A211" s="28">
        <v>15</v>
      </c>
      <c r="B211" s="35" t="s">
        <v>2813</v>
      </c>
      <c r="C211" s="35" t="s">
        <v>2594</v>
      </c>
      <c r="D211" s="34" t="s">
        <v>1320</v>
      </c>
      <c r="E211" s="124">
        <v>380</v>
      </c>
      <c r="F211" s="124">
        <f>E211*1.1</f>
        <v>418.00000000000006</v>
      </c>
    </row>
    <row r="212" spans="1:6" ht="31.5" outlineLevel="3">
      <c r="A212" s="28">
        <v>16</v>
      </c>
      <c r="B212" s="35" t="s">
        <v>2814</v>
      </c>
      <c r="C212" s="35" t="s">
        <v>2815</v>
      </c>
      <c r="D212" s="34" t="s">
        <v>1320</v>
      </c>
      <c r="E212" s="124">
        <v>290</v>
      </c>
      <c r="F212" s="124">
        <f t="shared" ref="F212:F213" si="5">E212*1.1</f>
        <v>319</v>
      </c>
    </row>
    <row r="213" spans="1:6" ht="47.25" outlineLevel="3">
      <c r="A213" s="28">
        <v>17</v>
      </c>
      <c r="B213" s="35" t="s">
        <v>2816</v>
      </c>
      <c r="C213" s="35" t="s">
        <v>2817</v>
      </c>
      <c r="D213" s="34" t="s">
        <v>1320</v>
      </c>
      <c r="E213" s="124">
        <v>290</v>
      </c>
      <c r="F213" s="124">
        <f t="shared" si="5"/>
        <v>319</v>
      </c>
    </row>
    <row r="214" spans="1:6" outlineLevel="2">
      <c r="A214" s="17" t="s">
        <v>1419</v>
      </c>
      <c r="B214" s="183" t="s">
        <v>1420</v>
      </c>
      <c r="C214" s="183"/>
      <c r="D214" s="183"/>
      <c r="E214" s="183"/>
      <c r="F214" s="183"/>
    </row>
    <row r="215" spans="1:6" ht="31.5" outlineLevel="3">
      <c r="A215" s="28">
        <v>1</v>
      </c>
      <c r="B215" s="34" t="s">
        <v>1421</v>
      </c>
      <c r="C215" s="35" t="s">
        <v>1422</v>
      </c>
      <c r="D215" s="34" t="s">
        <v>1346</v>
      </c>
      <c r="E215" s="124">
        <v>550</v>
      </c>
      <c r="F215" s="124">
        <v>605</v>
      </c>
    </row>
    <row r="216" spans="1:6" ht="31.5" outlineLevel="3">
      <c r="A216" s="28">
        <v>2</v>
      </c>
      <c r="B216" s="34" t="s">
        <v>1423</v>
      </c>
      <c r="C216" s="35" t="s">
        <v>1424</v>
      </c>
      <c r="D216" s="34" t="s">
        <v>1346</v>
      </c>
      <c r="E216" s="124">
        <v>550</v>
      </c>
      <c r="F216" s="124">
        <v>605</v>
      </c>
    </row>
    <row r="217" spans="1:6" outlineLevel="1">
      <c r="A217" s="17" t="s">
        <v>160</v>
      </c>
      <c r="B217" s="183" t="s">
        <v>1425</v>
      </c>
      <c r="C217" s="183"/>
      <c r="D217" s="183"/>
      <c r="E217" s="183"/>
      <c r="F217" s="183"/>
    </row>
    <row r="218" spans="1:6" outlineLevel="2">
      <c r="A218" s="17" t="s">
        <v>162</v>
      </c>
      <c r="B218" s="183" t="s">
        <v>1172</v>
      </c>
      <c r="C218" s="183"/>
      <c r="D218" s="183"/>
      <c r="E218" s="183"/>
      <c r="F218" s="183"/>
    </row>
    <row r="219" spans="1:6" ht="31.5" outlineLevel="3">
      <c r="A219" s="28">
        <v>1</v>
      </c>
      <c r="B219" s="34" t="s">
        <v>1426</v>
      </c>
      <c r="C219" s="35" t="s">
        <v>1427</v>
      </c>
      <c r="D219" s="34" t="s">
        <v>1175</v>
      </c>
      <c r="E219" s="124">
        <v>1350</v>
      </c>
      <c r="F219" s="124">
        <v>1688</v>
      </c>
    </row>
    <row r="220" spans="1:6" ht="47.25" outlineLevel="3">
      <c r="A220" s="28">
        <v>2</v>
      </c>
      <c r="B220" s="34" t="s">
        <v>1426</v>
      </c>
      <c r="C220" s="35" t="s">
        <v>1428</v>
      </c>
      <c r="D220" s="34" t="s">
        <v>1175</v>
      </c>
      <c r="E220" s="124">
        <v>1800</v>
      </c>
      <c r="F220" s="124">
        <v>2250</v>
      </c>
    </row>
    <row r="221" spans="1:6" ht="47.25" outlineLevel="3">
      <c r="A221" s="28">
        <v>3</v>
      </c>
      <c r="B221" s="34" t="s">
        <v>1426</v>
      </c>
      <c r="C221" s="35" t="s">
        <v>1429</v>
      </c>
      <c r="D221" s="34" t="s">
        <v>1175</v>
      </c>
      <c r="E221" s="124">
        <v>2000</v>
      </c>
      <c r="F221" s="124">
        <v>2500</v>
      </c>
    </row>
    <row r="222" spans="1:6" ht="47.25" outlineLevel="3">
      <c r="A222" s="28">
        <v>4</v>
      </c>
      <c r="B222" s="34" t="s">
        <v>1426</v>
      </c>
      <c r="C222" s="35" t="s">
        <v>2739</v>
      </c>
      <c r="D222" s="34" t="s">
        <v>1175</v>
      </c>
      <c r="E222" s="124">
        <v>1800</v>
      </c>
      <c r="F222" s="124">
        <v>2250</v>
      </c>
    </row>
    <row r="223" spans="1:6" ht="34.5" outlineLevel="3">
      <c r="A223" s="28">
        <v>5</v>
      </c>
      <c r="B223" s="34" t="s">
        <v>1430</v>
      </c>
      <c r="C223" s="35" t="s">
        <v>2653</v>
      </c>
      <c r="D223" s="34" t="s">
        <v>1175</v>
      </c>
      <c r="E223" s="124">
        <v>1100</v>
      </c>
      <c r="F223" s="124">
        <f>E223*1.25</f>
        <v>1375</v>
      </c>
    </row>
    <row r="224" spans="1:6" ht="50.25" outlineLevel="3">
      <c r="A224" s="28">
        <v>6</v>
      </c>
      <c r="B224" s="54" t="s">
        <v>1430</v>
      </c>
      <c r="C224" s="46" t="s">
        <v>2654</v>
      </c>
      <c r="D224" s="54" t="s">
        <v>1175</v>
      </c>
      <c r="E224" s="124">
        <v>1400</v>
      </c>
      <c r="F224" s="124">
        <f>E224*1.25</f>
        <v>1750</v>
      </c>
    </row>
    <row r="225" spans="1:6" ht="50.25" outlineLevel="3">
      <c r="A225" s="28">
        <v>7</v>
      </c>
      <c r="B225" s="34" t="s">
        <v>1430</v>
      </c>
      <c r="C225" s="35" t="s">
        <v>2655</v>
      </c>
      <c r="D225" s="34" t="s">
        <v>1175</v>
      </c>
      <c r="E225" s="124">
        <v>1600</v>
      </c>
      <c r="F225" s="124">
        <f>E225*1.25</f>
        <v>2000</v>
      </c>
    </row>
    <row r="226" spans="1:6" ht="50.25" outlineLevel="3">
      <c r="A226" s="28">
        <v>8</v>
      </c>
      <c r="B226" s="34" t="s">
        <v>1430</v>
      </c>
      <c r="C226" s="35" t="s">
        <v>2740</v>
      </c>
      <c r="D226" s="34" t="s">
        <v>1175</v>
      </c>
      <c r="E226" s="124">
        <v>1400</v>
      </c>
      <c r="F226" s="124">
        <f>E226*1.25</f>
        <v>1750</v>
      </c>
    </row>
    <row r="227" spans="1:6" ht="31.5" outlineLevel="3">
      <c r="A227" s="28">
        <v>9</v>
      </c>
      <c r="B227" s="34" t="s">
        <v>1431</v>
      </c>
      <c r="C227" s="35" t="s">
        <v>1432</v>
      </c>
      <c r="D227" s="34" t="s">
        <v>1175</v>
      </c>
      <c r="E227" s="124">
        <v>550</v>
      </c>
      <c r="F227" s="124">
        <v>688</v>
      </c>
    </row>
    <row r="228" spans="1:6" outlineLevel="2">
      <c r="A228" s="17" t="s">
        <v>165</v>
      </c>
      <c r="B228" s="183" t="s">
        <v>1433</v>
      </c>
      <c r="C228" s="183"/>
      <c r="D228" s="183"/>
      <c r="E228" s="183"/>
      <c r="F228" s="183"/>
    </row>
    <row r="229" spans="1:6" ht="47.25" outlineLevel="3">
      <c r="A229" s="79" t="s">
        <v>13</v>
      </c>
      <c r="B229" s="80" t="s">
        <v>1434</v>
      </c>
      <c r="C229" s="35" t="s">
        <v>1435</v>
      </c>
      <c r="D229" s="34" t="s">
        <v>1186</v>
      </c>
      <c r="E229" s="124">
        <v>460</v>
      </c>
      <c r="F229" s="124">
        <v>506</v>
      </c>
    </row>
    <row r="230" spans="1:6" ht="47.25" outlineLevel="3">
      <c r="A230" s="79" t="s">
        <v>220</v>
      </c>
      <c r="B230" s="80" t="s">
        <v>1436</v>
      </c>
      <c r="C230" s="35" t="s">
        <v>1437</v>
      </c>
      <c r="D230" s="34" t="s">
        <v>1438</v>
      </c>
      <c r="E230" s="124">
        <v>8000</v>
      </c>
      <c r="F230" s="124">
        <v>8800</v>
      </c>
    </row>
    <row r="231" spans="1:6" ht="47.25" outlineLevel="3">
      <c r="A231" s="79" t="s">
        <v>254</v>
      </c>
      <c r="B231" s="80" t="s">
        <v>1436</v>
      </c>
      <c r="C231" s="35" t="s">
        <v>1439</v>
      </c>
      <c r="D231" s="34" t="s">
        <v>1438</v>
      </c>
      <c r="E231" s="124">
        <v>15000</v>
      </c>
      <c r="F231" s="124">
        <v>16500</v>
      </c>
    </row>
    <row r="232" spans="1:6" ht="47.25" outlineLevel="3">
      <c r="A232" s="79" t="s">
        <v>286</v>
      </c>
      <c r="B232" s="80" t="s">
        <v>1436</v>
      </c>
      <c r="C232" s="35" t="s">
        <v>1440</v>
      </c>
      <c r="D232" s="34" t="s">
        <v>1438</v>
      </c>
      <c r="E232" s="124">
        <v>22000</v>
      </c>
      <c r="F232" s="124">
        <v>24200</v>
      </c>
    </row>
    <row r="233" spans="1:6" outlineLevel="1">
      <c r="A233" s="17" t="s">
        <v>186</v>
      </c>
      <c r="B233" s="183" t="s">
        <v>1441</v>
      </c>
      <c r="C233" s="183"/>
      <c r="D233" s="183"/>
      <c r="E233" s="183"/>
      <c r="F233" s="183"/>
    </row>
    <row r="234" spans="1:6" outlineLevel="2">
      <c r="A234" s="17" t="s">
        <v>188</v>
      </c>
      <c r="B234" s="183" t="s">
        <v>1172</v>
      </c>
      <c r="C234" s="183"/>
      <c r="D234" s="183"/>
      <c r="E234" s="183"/>
      <c r="F234" s="183"/>
    </row>
    <row r="235" spans="1:6" ht="31.5" outlineLevel="3">
      <c r="A235" s="28">
        <v>1</v>
      </c>
      <c r="B235" s="34" t="s">
        <v>1442</v>
      </c>
      <c r="C235" s="35" t="s">
        <v>1443</v>
      </c>
      <c r="D235" s="34" t="s">
        <v>1175</v>
      </c>
      <c r="E235" s="124">
        <v>1350</v>
      </c>
      <c r="F235" s="124">
        <v>1688</v>
      </c>
    </row>
    <row r="236" spans="1:6" ht="34.5" outlineLevel="3">
      <c r="A236" s="28">
        <v>2</v>
      </c>
      <c r="B236" s="34" t="s">
        <v>1444</v>
      </c>
      <c r="C236" s="35" t="s">
        <v>2656</v>
      </c>
      <c r="D236" s="34" t="s">
        <v>1175</v>
      </c>
      <c r="E236" s="124">
        <v>1100</v>
      </c>
      <c r="F236" s="124">
        <f>E236*1.25</f>
        <v>1375</v>
      </c>
    </row>
    <row r="237" spans="1:6" outlineLevel="1">
      <c r="A237" s="17" t="s">
        <v>191</v>
      </c>
      <c r="B237" s="183" t="s">
        <v>1445</v>
      </c>
      <c r="C237" s="183"/>
      <c r="D237" s="183"/>
      <c r="E237" s="183"/>
      <c r="F237" s="183"/>
    </row>
    <row r="238" spans="1:6" outlineLevel="2">
      <c r="A238" s="17" t="s">
        <v>193</v>
      </c>
      <c r="B238" s="183" t="s">
        <v>1172</v>
      </c>
      <c r="C238" s="183"/>
      <c r="D238" s="183"/>
      <c r="E238" s="183"/>
      <c r="F238" s="183"/>
    </row>
    <row r="239" spans="1:6" ht="31.5" outlineLevel="3">
      <c r="A239" s="28">
        <v>1</v>
      </c>
      <c r="B239" s="34" t="s">
        <v>1446</v>
      </c>
      <c r="C239" s="35" t="s">
        <v>1447</v>
      </c>
      <c r="D239" s="34" t="s">
        <v>1175</v>
      </c>
      <c r="E239" s="124">
        <v>1350</v>
      </c>
      <c r="F239" s="124">
        <v>1688</v>
      </c>
    </row>
    <row r="240" spans="1:6" ht="34.5" outlineLevel="3">
      <c r="A240" s="28">
        <v>2</v>
      </c>
      <c r="B240" s="34" t="s">
        <v>1448</v>
      </c>
      <c r="C240" s="35" t="s">
        <v>2657</v>
      </c>
      <c r="D240" s="34" t="s">
        <v>1175</v>
      </c>
      <c r="E240" s="124">
        <v>1100</v>
      </c>
      <c r="F240" s="124">
        <f>E240*1.25</f>
        <v>1375</v>
      </c>
    </row>
    <row r="241" spans="1:6" outlineLevel="1">
      <c r="A241" s="17" t="s">
        <v>1449</v>
      </c>
      <c r="B241" s="183" t="s">
        <v>1450</v>
      </c>
      <c r="C241" s="183"/>
      <c r="D241" s="183"/>
      <c r="E241" s="183"/>
      <c r="F241" s="183"/>
    </row>
    <row r="242" spans="1:6" outlineLevel="2">
      <c r="A242" s="17" t="s">
        <v>1451</v>
      </c>
      <c r="B242" s="183" t="s">
        <v>1172</v>
      </c>
      <c r="C242" s="183"/>
      <c r="D242" s="183"/>
      <c r="E242" s="183"/>
      <c r="F242" s="183"/>
    </row>
    <row r="243" spans="1:6" ht="31.5" outlineLevel="3">
      <c r="A243" s="28">
        <v>1</v>
      </c>
      <c r="B243" s="34" t="s">
        <v>1452</v>
      </c>
      <c r="C243" s="35" t="s">
        <v>1453</v>
      </c>
      <c r="D243" s="34" t="s">
        <v>1175</v>
      </c>
      <c r="E243" s="124">
        <v>1350</v>
      </c>
      <c r="F243" s="124">
        <v>1688</v>
      </c>
    </row>
    <row r="244" spans="1:6" ht="31.5" outlineLevel="3">
      <c r="A244" s="28">
        <v>2</v>
      </c>
      <c r="B244" s="34" t="s">
        <v>1452</v>
      </c>
      <c r="C244" s="35" t="s">
        <v>1454</v>
      </c>
      <c r="D244" s="34" t="s">
        <v>1175</v>
      </c>
      <c r="E244" s="124">
        <v>1350</v>
      </c>
      <c r="F244" s="124">
        <v>1688</v>
      </c>
    </row>
    <row r="245" spans="1:6" ht="47.25" outlineLevel="3">
      <c r="A245" s="28">
        <v>3</v>
      </c>
      <c r="B245" s="34" t="s">
        <v>1452</v>
      </c>
      <c r="C245" s="35" t="s">
        <v>2658</v>
      </c>
      <c r="D245" s="34" t="s">
        <v>1175</v>
      </c>
      <c r="E245" s="124">
        <v>550</v>
      </c>
      <c r="F245" s="124">
        <v>688</v>
      </c>
    </row>
    <row r="246" spans="1:6" ht="34.5" outlineLevel="3">
      <c r="A246" s="28">
        <v>4</v>
      </c>
      <c r="B246" s="34" t="s">
        <v>1455</v>
      </c>
      <c r="C246" s="35" t="s">
        <v>2659</v>
      </c>
      <c r="D246" s="34" t="s">
        <v>1175</v>
      </c>
      <c r="E246" s="124">
        <v>1100</v>
      </c>
      <c r="F246" s="124">
        <f>E246*1.25</f>
        <v>1375</v>
      </c>
    </row>
    <row r="247" spans="1:6" ht="34.5" outlineLevel="3">
      <c r="A247" s="28">
        <v>5</v>
      </c>
      <c r="B247" s="34" t="s">
        <v>1455</v>
      </c>
      <c r="C247" s="35" t="s">
        <v>2660</v>
      </c>
      <c r="D247" s="34" t="s">
        <v>1175</v>
      </c>
      <c r="E247" s="124">
        <v>1100</v>
      </c>
      <c r="F247" s="124">
        <f>E247*1.25</f>
        <v>1375</v>
      </c>
    </row>
    <row r="248" spans="1:6" outlineLevel="1">
      <c r="A248" s="17" t="s">
        <v>1456</v>
      </c>
      <c r="B248" s="183" t="s">
        <v>1457</v>
      </c>
      <c r="C248" s="183"/>
      <c r="D248" s="183"/>
      <c r="E248" s="183"/>
      <c r="F248" s="183"/>
    </row>
    <row r="249" spans="1:6" outlineLevel="2">
      <c r="A249" s="17" t="s">
        <v>1458</v>
      </c>
      <c r="B249" s="183" t="s">
        <v>1172</v>
      </c>
      <c r="C249" s="183"/>
      <c r="D249" s="183"/>
      <c r="E249" s="183"/>
      <c r="F249" s="183"/>
    </row>
    <row r="250" spans="1:6" ht="31.5" outlineLevel="3">
      <c r="A250" s="28">
        <v>1</v>
      </c>
      <c r="B250" s="34" t="s">
        <v>1459</v>
      </c>
      <c r="C250" s="35" t="s">
        <v>1460</v>
      </c>
      <c r="D250" s="34" t="s">
        <v>1175</v>
      </c>
      <c r="E250" s="124">
        <v>1350</v>
      </c>
      <c r="F250" s="124">
        <v>1688</v>
      </c>
    </row>
    <row r="251" spans="1:6" ht="34.5" outlineLevel="3">
      <c r="A251" s="28">
        <v>2</v>
      </c>
      <c r="B251" s="34" t="s">
        <v>1461</v>
      </c>
      <c r="C251" s="35" t="s">
        <v>2661</v>
      </c>
      <c r="D251" s="34" t="s">
        <v>1175</v>
      </c>
      <c r="E251" s="124">
        <v>1100</v>
      </c>
      <c r="F251" s="124">
        <f>E251*1.25</f>
        <v>1375</v>
      </c>
    </row>
    <row r="252" spans="1:6" ht="47.25" outlineLevel="3">
      <c r="A252" s="28">
        <v>3</v>
      </c>
      <c r="B252" s="34" t="s">
        <v>1462</v>
      </c>
      <c r="C252" s="35" t="s">
        <v>1463</v>
      </c>
      <c r="D252" s="34" t="s">
        <v>1175</v>
      </c>
      <c r="E252" s="124">
        <v>550</v>
      </c>
      <c r="F252" s="124">
        <v>688</v>
      </c>
    </row>
    <row r="253" spans="1:6" outlineLevel="2">
      <c r="A253" s="17" t="s">
        <v>1464</v>
      </c>
      <c r="B253" s="183" t="s">
        <v>1465</v>
      </c>
      <c r="C253" s="183"/>
      <c r="D253" s="183"/>
      <c r="E253" s="183"/>
      <c r="F253" s="183"/>
    </row>
    <row r="254" spans="1:6" outlineLevel="3">
      <c r="A254" s="28">
        <v>1</v>
      </c>
      <c r="B254" s="34" t="s">
        <v>1466</v>
      </c>
      <c r="C254" s="35" t="s">
        <v>1467</v>
      </c>
      <c r="D254" s="34" t="s">
        <v>1186</v>
      </c>
      <c r="E254" s="124">
        <v>300</v>
      </c>
      <c r="F254" s="1">
        <v>330</v>
      </c>
    </row>
    <row r="255" spans="1:6" ht="31.5" outlineLevel="3">
      <c r="A255" s="28">
        <v>2</v>
      </c>
      <c r="B255" s="34" t="s">
        <v>1468</v>
      </c>
      <c r="C255" s="35" t="s">
        <v>1469</v>
      </c>
      <c r="D255" s="34" t="s">
        <v>20</v>
      </c>
      <c r="E255" s="124">
        <v>780</v>
      </c>
      <c r="F255" s="1">
        <v>858</v>
      </c>
    </row>
    <row r="256" spans="1:6" outlineLevel="3">
      <c r="A256" s="28">
        <v>3</v>
      </c>
      <c r="B256" s="34" t="s">
        <v>1470</v>
      </c>
      <c r="C256" s="35" t="s">
        <v>1471</v>
      </c>
      <c r="D256" s="34" t="s">
        <v>1186</v>
      </c>
      <c r="E256" s="124">
        <v>290</v>
      </c>
      <c r="F256" s="1">
        <v>319</v>
      </c>
    </row>
    <row r="257" spans="1:6" outlineLevel="3">
      <c r="A257" s="28">
        <v>4</v>
      </c>
      <c r="B257" s="34" t="s">
        <v>1472</v>
      </c>
      <c r="C257" s="35" t="s">
        <v>1473</v>
      </c>
      <c r="D257" s="34" t="s">
        <v>1186</v>
      </c>
      <c r="E257" s="124">
        <v>370</v>
      </c>
      <c r="F257" s="1">
        <f>E257*1.1</f>
        <v>407.00000000000006</v>
      </c>
    </row>
    <row r="258" spans="1:6" outlineLevel="3">
      <c r="A258" s="28">
        <v>5</v>
      </c>
      <c r="B258" s="34" t="s">
        <v>1474</v>
      </c>
      <c r="C258" s="35" t="s">
        <v>1475</v>
      </c>
      <c r="D258" s="34" t="s">
        <v>1346</v>
      </c>
      <c r="E258" s="124">
        <v>94</v>
      </c>
      <c r="F258" s="1">
        <v>104</v>
      </c>
    </row>
    <row r="259" spans="1:6" outlineLevel="2">
      <c r="A259" s="17" t="s">
        <v>1476</v>
      </c>
      <c r="B259" s="183" t="s">
        <v>1262</v>
      </c>
      <c r="C259" s="183"/>
      <c r="D259" s="183"/>
      <c r="E259" s="183"/>
      <c r="F259" s="183"/>
    </row>
    <row r="260" spans="1:6" ht="31.5" outlineLevel="3">
      <c r="A260" s="28">
        <v>1</v>
      </c>
      <c r="B260" s="34" t="s">
        <v>1477</v>
      </c>
      <c r="C260" s="35" t="s">
        <v>1478</v>
      </c>
      <c r="D260" s="34" t="s">
        <v>1186</v>
      </c>
      <c r="E260" s="124">
        <v>90</v>
      </c>
      <c r="F260" s="1">
        <f>E260*1.1</f>
        <v>99.000000000000014</v>
      </c>
    </row>
    <row r="261" spans="1:6" outlineLevel="1">
      <c r="A261" s="17" t="s">
        <v>1479</v>
      </c>
      <c r="B261" s="183" t="s">
        <v>1480</v>
      </c>
      <c r="C261" s="183"/>
      <c r="D261" s="183"/>
      <c r="E261" s="183"/>
      <c r="F261" s="183"/>
    </row>
    <row r="262" spans="1:6" outlineLevel="2">
      <c r="A262" s="17" t="s">
        <v>1481</v>
      </c>
      <c r="B262" s="183" t="s">
        <v>1172</v>
      </c>
      <c r="C262" s="183"/>
      <c r="D262" s="183"/>
      <c r="E262" s="183"/>
      <c r="F262" s="183"/>
    </row>
    <row r="263" spans="1:6" ht="31.5" outlineLevel="3">
      <c r="A263" s="28">
        <v>1</v>
      </c>
      <c r="B263" s="34" t="s">
        <v>1482</v>
      </c>
      <c r="C263" s="35" t="s">
        <v>1483</v>
      </c>
      <c r="D263" s="34" t="s">
        <v>1175</v>
      </c>
      <c r="E263" s="124">
        <v>1350</v>
      </c>
      <c r="F263" s="124">
        <v>1688</v>
      </c>
    </row>
    <row r="264" spans="1:6" ht="34.5" outlineLevel="3">
      <c r="A264" s="28">
        <v>2</v>
      </c>
      <c r="B264" s="34" t="s">
        <v>1484</v>
      </c>
      <c r="C264" s="35" t="s">
        <v>2662</v>
      </c>
      <c r="D264" s="34" t="s">
        <v>1175</v>
      </c>
      <c r="E264" s="124">
        <v>1100</v>
      </c>
      <c r="F264" s="124">
        <f>E264*1.25</f>
        <v>1375</v>
      </c>
    </row>
    <row r="265" spans="1:6" ht="31.5" outlineLevel="3">
      <c r="A265" s="28">
        <v>3</v>
      </c>
      <c r="B265" s="34" t="s">
        <v>1485</v>
      </c>
      <c r="C265" s="35" t="s">
        <v>1486</v>
      </c>
      <c r="D265" s="34" t="s">
        <v>1175</v>
      </c>
      <c r="E265" s="124">
        <v>550</v>
      </c>
      <c r="F265" s="124">
        <v>688</v>
      </c>
    </row>
    <row r="266" spans="1:6" outlineLevel="2">
      <c r="A266" s="17" t="s">
        <v>1487</v>
      </c>
      <c r="B266" s="183" t="s">
        <v>1488</v>
      </c>
      <c r="C266" s="183"/>
      <c r="D266" s="183"/>
      <c r="E266" s="183"/>
      <c r="F266" s="183"/>
    </row>
    <row r="267" spans="1:6" outlineLevel="3">
      <c r="A267" s="28">
        <v>1</v>
      </c>
      <c r="B267" s="34" t="s">
        <v>1489</v>
      </c>
      <c r="C267" s="35" t="s">
        <v>1490</v>
      </c>
      <c r="D267" s="34" t="s">
        <v>1186</v>
      </c>
      <c r="E267" s="124">
        <v>150</v>
      </c>
      <c r="F267" s="124">
        <v>165</v>
      </c>
    </row>
    <row r="268" spans="1:6" outlineLevel="3">
      <c r="A268" s="28">
        <v>2</v>
      </c>
      <c r="B268" s="34" t="s">
        <v>1491</v>
      </c>
      <c r="C268" s="35" t="s">
        <v>1492</v>
      </c>
      <c r="D268" s="34" t="s">
        <v>1186</v>
      </c>
      <c r="E268" s="124">
        <v>290</v>
      </c>
      <c r="F268" s="124">
        <v>319</v>
      </c>
    </row>
    <row r="269" spans="1:6" ht="47.25" outlineLevel="3">
      <c r="A269" s="28">
        <v>3</v>
      </c>
      <c r="B269" s="34" t="s">
        <v>1493</v>
      </c>
      <c r="C269" s="35" t="s">
        <v>1494</v>
      </c>
      <c r="D269" s="34" t="s">
        <v>20</v>
      </c>
      <c r="E269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269" s="124" t="e">
        <f>E269*1.1</f>
        <v>#REF!</v>
      </c>
    </row>
    <row r="270" spans="1:6" outlineLevel="3">
      <c r="A270" s="28">
        <v>4</v>
      </c>
      <c r="B270" s="34" t="s">
        <v>1495</v>
      </c>
      <c r="C270" s="35" t="s">
        <v>1496</v>
      </c>
      <c r="D270" s="34" t="s">
        <v>1186</v>
      </c>
      <c r="E270" s="124">
        <v>325</v>
      </c>
      <c r="F270" s="124">
        <v>358</v>
      </c>
    </row>
    <row r="271" spans="1:6" outlineLevel="2">
      <c r="A271" s="17" t="s">
        <v>1497</v>
      </c>
      <c r="B271" s="183" t="s">
        <v>1262</v>
      </c>
      <c r="C271" s="183"/>
      <c r="D271" s="183"/>
      <c r="E271" s="183"/>
      <c r="F271" s="183"/>
    </row>
    <row r="272" spans="1:6" outlineLevel="3">
      <c r="A272" s="28">
        <v>1</v>
      </c>
      <c r="B272" s="34" t="s">
        <v>1498</v>
      </c>
      <c r="C272" s="35" t="s">
        <v>1499</v>
      </c>
      <c r="D272" s="34" t="s">
        <v>1186</v>
      </c>
      <c r="E272" s="124">
        <v>50</v>
      </c>
      <c r="F272" s="124">
        <v>55</v>
      </c>
    </row>
    <row r="273" spans="1:6" outlineLevel="1">
      <c r="A273" s="17" t="s">
        <v>1500</v>
      </c>
      <c r="B273" s="183" t="s">
        <v>1501</v>
      </c>
      <c r="C273" s="183"/>
      <c r="D273" s="183"/>
      <c r="E273" s="183"/>
      <c r="F273" s="183"/>
    </row>
    <row r="274" spans="1:6" outlineLevel="2">
      <c r="A274" s="17" t="s">
        <v>1502</v>
      </c>
      <c r="B274" s="183" t="s">
        <v>1172</v>
      </c>
      <c r="C274" s="183"/>
      <c r="D274" s="183"/>
      <c r="E274" s="183"/>
      <c r="F274" s="183"/>
    </row>
    <row r="275" spans="1:6" ht="31.5" outlineLevel="3">
      <c r="A275" s="28">
        <v>1</v>
      </c>
      <c r="B275" s="34" t="s">
        <v>1503</v>
      </c>
      <c r="C275" s="35" t="s">
        <v>1504</v>
      </c>
      <c r="D275" s="34" t="s">
        <v>1175</v>
      </c>
      <c r="E275" s="124">
        <v>1350</v>
      </c>
      <c r="F275" s="124">
        <v>1688</v>
      </c>
    </row>
    <row r="276" spans="1:6" outlineLevel="1">
      <c r="A276" s="17" t="s">
        <v>1505</v>
      </c>
      <c r="B276" s="183" t="s">
        <v>1506</v>
      </c>
      <c r="C276" s="183"/>
      <c r="D276" s="183"/>
      <c r="E276" s="183"/>
      <c r="F276" s="183"/>
    </row>
    <row r="277" spans="1:6" outlineLevel="2">
      <c r="A277" s="17" t="s">
        <v>1507</v>
      </c>
      <c r="B277" s="183" t="s">
        <v>1172</v>
      </c>
      <c r="C277" s="183"/>
      <c r="D277" s="183"/>
      <c r="E277" s="183"/>
      <c r="F277" s="183"/>
    </row>
    <row r="278" spans="1:6" ht="31.5" outlineLevel="3">
      <c r="A278" s="28">
        <v>1</v>
      </c>
      <c r="B278" s="34" t="s">
        <v>1508</v>
      </c>
      <c r="C278" s="35" t="s">
        <v>1509</v>
      </c>
      <c r="D278" s="34" t="s">
        <v>1175</v>
      </c>
      <c r="E278" s="124">
        <v>520</v>
      </c>
      <c r="F278" s="124">
        <v>650</v>
      </c>
    </row>
    <row r="279" spans="1:6" ht="47.25" outlineLevel="3">
      <c r="A279" s="28">
        <v>2</v>
      </c>
      <c r="B279" s="34" t="s">
        <v>1510</v>
      </c>
      <c r="C279" s="35" t="s">
        <v>1511</v>
      </c>
      <c r="D279" s="34" t="s">
        <v>1175</v>
      </c>
      <c r="E279" s="124">
        <v>520</v>
      </c>
      <c r="F279" s="124">
        <v>650</v>
      </c>
    </row>
    <row r="280" spans="1:6" outlineLevel="1">
      <c r="A280" s="17" t="s">
        <v>1512</v>
      </c>
      <c r="B280" s="183" t="s">
        <v>1513</v>
      </c>
      <c r="C280" s="183"/>
      <c r="D280" s="183"/>
      <c r="E280" s="183"/>
      <c r="F280" s="183"/>
    </row>
    <row r="281" spans="1:6" outlineLevel="2">
      <c r="A281" s="17" t="s">
        <v>1514</v>
      </c>
      <c r="B281" s="183" t="s">
        <v>1172</v>
      </c>
      <c r="C281" s="183"/>
      <c r="D281" s="183"/>
      <c r="E281" s="183"/>
      <c r="F281" s="183"/>
    </row>
    <row r="282" spans="1:6" ht="31.5" outlineLevel="3">
      <c r="A282" s="27">
        <v>1</v>
      </c>
      <c r="B282" s="34" t="s">
        <v>1515</v>
      </c>
      <c r="C282" s="35" t="s">
        <v>1516</v>
      </c>
      <c r="D282" s="61" t="s">
        <v>1175</v>
      </c>
      <c r="E282" s="124">
        <v>1100</v>
      </c>
      <c r="F282" s="124">
        <f>E282*1.25</f>
        <v>1375</v>
      </c>
    </row>
    <row r="283" spans="1:6" ht="34.5" outlineLevel="3">
      <c r="A283" s="28">
        <v>2</v>
      </c>
      <c r="B283" s="34" t="s">
        <v>1517</v>
      </c>
      <c r="C283" s="35" t="s">
        <v>2663</v>
      </c>
      <c r="D283" s="61" t="s">
        <v>1175</v>
      </c>
      <c r="E283" s="124">
        <v>900</v>
      </c>
      <c r="F283" s="124">
        <f>E283*1.25</f>
        <v>1125</v>
      </c>
    </row>
    <row r="284" spans="1:6" outlineLevel="2">
      <c r="A284" s="17" t="s">
        <v>1518</v>
      </c>
      <c r="B284" s="183" t="s">
        <v>1519</v>
      </c>
      <c r="C284" s="183"/>
      <c r="D284" s="183"/>
      <c r="E284" s="183"/>
      <c r="F284" s="183"/>
    </row>
    <row r="285" spans="1:6" ht="31.5" outlineLevel="3">
      <c r="A285" s="27">
        <v>1</v>
      </c>
      <c r="B285" s="34" t="s">
        <v>1520</v>
      </c>
      <c r="C285" s="35" t="s">
        <v>1521</v>
      </c>
      <c r="D285" s="61" t="s">
        <v>20</v>
      </c>
      <c r="E285" s="124">
        <v>2100</v>
      </c>
      <c r="F285" s="124">
        <f>E285*1.1</f>
        <v>2310</v>
      </c>
    </row>
    <row r="286" spans="1:6" ht="47.25" outlineLevel="3">
      <c r="A286" s="27">
        <v>2</v>
      </c>
      <c r="B286" s="34" t="s">
        <v>1522</v>
      </c>
      <c r="C286" s="35" t="s">
        <v>1523</v>
      </c>
      <c r="D286" s="61" t="s">
        <v>20</v>
      </c>
      <c r="E286" s="124">
        <v>2100</v>
      </c>
      <c r="F286" s="124">
        <f>E286*1.1</f>
        <v>2310</v>
      </c>
    </row>
    <row r="287" spans="1:6" outlineLevel="1">
      <c r="A287" s="17" t="s">
        <v>1524</v>
      </c>
      <c r="B287" s="183" t="s">
        <v>1525</v>
      </c>
      <c r="C287" s="183"/>
      <c r="D287" s="183"/>
      <c r="E287" s="183"/>
      <c r="F287" s="183"/>
    </row>
    <row r="288" spans="1:6" outlineLevel="2">
      <c r="A288" s="17" t="s">
        <v>1526</v>
      </c>
      <c r="B288" s="183" t="s">
        <v>1172</v>
      </c>
      <c r="C288" s="183"/>
      <c r="D288" s="183"/>
      <c r="E288" s="183"/>
      <c r="F288" s="183"/>
    </row>
    <row r="289" spans="1:6" ht="31.5" outlineLevel="3">
      <c r="A289" s="28">
        <v>1</v>
      </c>
      <c r="B289" s="34" t="s">
        <v>1527</v>
      </c>
      <c r="C289" s="35" t="s">
        <v>1528</v>
      </c>
      <c r="D289" s="34" t="s">
        <v>1175</v>
      </c>
      <c r="E289" s="124">
        <v>1350</v>
      </c>
      <c r="F289" s="124">
        <v>1688</v>
      </c>
    </row>
    <row r="290" spans="1:6" ht="34.5" outlineLevel="3">
      <c r="A290" s="28">
        <v>2</v>
      </c>
      <c r="B290" s="34" t="s">
        <v>1529</v>
      </c>
      <c r="C290" s="35" t="s">
        <v>2664</v>
      </c>
      <c r="D290" s="34" t="s">
        <v>1175</v>
      </c>
      <c r="E290" s="124">
        <v>1100</v>
      </c>
      <c r="F290" s="124">
        <f>E290*1.25</f>
        <v>1375</v>
      </c>
    </row>
    <row r="291" spans="1:6" outlineLevel="1">
      <c r="A291" s="17" t="s">
        <v>1530</v>
      </c>
      <c r="B291" s="183" t="s">
        <v>1531</v>
      </c>
      <c r="C291" s="183"/>
      <c r="D291" s="183"/>
      <c r="E291" s="183"/>
      <c r="F291" s="183"/>
    </row>
    <row r="292" spans="1:6" outlineLevel="2">
      <c r="A292" s="17" t="s">
        <v>1532</v>
      </c>
      <c r="B292" s="183" t="s">
        <v>1172</v>
      </c>
      <c r="C292" s="183"/>
      <c r="D292" s="183"/>
      <c r="E292" s="183"/>
      <c r="F292" s="183"/>
    </row>
    <row r="293" spans="1:6" ht="47.25" outlineLevel="3">
      <c r="A293" s="28">
        <v>1</v>
      </c>
      <c r="B293" s="34" t="s">
        <v>1533</v>
      </c>
      <c r="C293" s="35" t="s">
        <v>1534</v>
      </c>
      <c r="D293" s="34" t="s">
        <v>1175</v>
      </c>
      <c r="E293" s="124">
        <v>1350</v>
      </c>
      <c r="F293" s="124">
        <v>1688</v>
      </c>
    </row>
    <row r="294" spans="1:6" ht="63" outlineLevel="3">
      <c r="A294" s="28">
        <v>2</v>
      </c>
      <c r="B294" s="34" t="s">
        <v>1533</v>
      </c>
      <c r="C294" s="35" t="s">
        <v>1535</v>
      </c>
      <c r="D294" s="34" t="s">
        <v>1175</v>
      </c>
      <c r="E294" s="124">
        <v>1800</v>
      </c>
      <c r="F294" s="124">
        <v>2250</v>
      </c>
    </row>
    <row r="295" spans="1:6" ht="63" outlineLevel="3">
      <c r="A295" s="28">
        <v>3</v>
      </c>
      <c r="B295" s="35" t="s">
        <v>1533</v>
      </c>
      <c r="C295" s="35" t="s">
        <v>2741</v>
      </c>
      <c r="D295" s="34" t="s">
        <v>1175</v>
      </c>
      <c r="E295" s="124">
        <v>1800</v>
      </c>
      <c r="F295" s="124">
        <v>2250</v>
      </c>
    </row>
    <row r="296" spans="1:6" ht="47.25" outlineLevel="3">
      <c r="A296" s="28">
        <v>4</v>
      </c>
      <c r="B296" s="34" t="s">
        <v>1533</v>
      </c>
      <c r="C296" s="35" t="s">
        <v>1536</v>
      </c>
      <c r="D296" s="34" t="s">
        <v>1175</v>
      </c>
      <c r="E296" s="124">
        <v>2000</v>
      </c>
      <c r="F296" s="124">
        <v>2500</v>
      </c>
    </row>
    <row r="297" spans="1:6" ht="50.25" outlineLevel="3">
      <c r="A297" s="28">
        <v>5</v>
      </c>
      <c r="B297" s="34" t="s">
        <v>1537</v>
      </c>
      <c r="C297" s="35" t="s">
        <v>2665</v>
      </c>
      <c r="D297" s="34" t="s">
        <v>1175</v>
      </c>
      <c r="E297" s="124">
        <v>1100</v>
      </c>
      <c r="F297" s="124">
        <f>E297*1.25</f>
        <v>1375</v>
      </c>
    </row>
    <row r="298" spans="1:6" ht="66" outlineLevel="3">
      <c r="A298" s="28">
        <v>6</v>
      </c>
      <c r="B298" s="34" t="s">
        <v>1537</v>
      </c>
      <c r="C298" s="35" t="s">
        <v>2666</v>
      </c>
      <c r="D298" s="34" t="s">
        <v>1175</v>
      </c>
      <c r="E298" s="124">
        <v>1400</v>
      </c>
      <c r="F298" s="124">
        <f>E298*1.25</f>
        <v>1750</v>
      </c>
    </row>
    <row r="299" spans="1:6" ht="50.25" outlineLevel="3">
      <c r="A299" s="28">
        <v>7</v>
      </c>
      <c r="B299" s="34" t="s">
        <v>1537</v>
      </c>
      <c r="C299" s="35" t="s">
        <v>2667</v>
      </c>
      <c r="D299" s="34" t="s">
        <v>1175</v>
      </c>
      <c r="E299" s="124">
        <v>1600</v>
      </c>
      <c r="F299" s="124">
        <f>E299*1.25</f>
        <v>2000</v>
      </c>
    </row>
    <row r="300" spans="1:6" outlineLevel="1">
      <c r="A300" s="17" t="s">
        <v>1538</v>
      </c>
      <c r="B300" s="183" t="s">
        <v>1539</v>
      </c>
      <c r="C300" s="183"/>
      <c r="D300" s="183"/>
      <c r="E300" s="183"/>
      <c r="F300" s="183"/>
    </row>
    <row r="301" spans="1:6" outlineLevel="2">
      <c r="A301" s="17" t="s">
        <v>1540</v>
      </c>
      <c r="B301" s="183" t="s">
        <v>1172</v>
      </c>
      <c r="C301" s="183"/>
      <c r="D301" s="183"/>
      <c r="E301" s="183"/>
      <c r="F301" s="183"/>
    </row>
    <row r="302" spans="1:6" ht="31.5" outlineLevel="3">
      <c r="A302" s="28">
        <v>1</v>
      </c>
      <c r="B302" s="34" t="s">
        <v>1541</v>
      </c>
      <c r="C302" s="35" t="s">
        <v>1542</v>
      </c>
      <c r="D302" s="34" t="s">
        <v>1175</v>
      </c>
      <c r="E302" s="124">
        <v>1350</v>
      </c>
      <c r="F302" s="124">
        <v>1688</v>
      </c>
    </row>
    <row r="303" spans="1:6" ht="34.5" outlineLevel="3">
      <c r="A303" s="28">
        <v>2</v>
      </c>
      <c r="B303" s="34" t="s">
        <v>1543</v>
      </c>
      <c r="C303" s="35" t="s">
        <v>2668</v>
      </c>
      <c r="D303" s="34" t="s">
        <v>1175</v>
      </c>
      <c r="E303" s="124">
        <v>1100</v>
      </c>
      <c r="F303" s="124">
        <f>E303*1.25</f>
        <v>1375</v>
      </c>
    </row>
    <row r="304" spans="1:6" ht="31.5" outlineLevel="3">
      <c r="A304" s="28">
        <v>3</v>
      </c>
      <c r="B304" s="34" t="s">
        <v>1544</v>
      </c>
      <c r="C304" s="35" t="s">
        <v>1545</v>
      </c>
      <c r="D304" s="34" t="s">
        <v>1175</v>
      </c>
      <c r="E304" s="124">
        <v>550</v>
      </c>
      <c r="F304" s="124">
        <v>688</v>
      </c>
    </row>
    <row r="305" spans="1:6" outlineLevel="1">
      <c r="A305" s="17" t="s">
        <v>1546</v>
      </c>
      <c r="B305" s="183" t="s">
        <v>1547</v>
      </c>
      <c r="C305" s="183"/>
      <c r="D305" s="183"/>
      <c r="E305" s="183"/>
      <c r="F305" s="183"/>
    </row>
    <row r="306" spans="1:6" outlineLevel="2">
      <c r="A306" s="17" t="s">
        <v>1548</v>
      </c>
      <c r="B306" s="183" t="s">
        <v>1172</v>
      </c>
      <c r="C306" s="183"/>
      <c r="D306" s="183"/>
      <c r="E306" s="183"/>
      <c r="F306" s="183"/>
    </row>
    <row r="307" spans="1:6" ht="31.5" outlineLevel="3">
      <c r="A307" s="28">
        <v>1</v>
      </c>
      <c r="B307" s="34" t="s">
        <v>1549</v>
      </c>
      <c r="C307" s="35" t="s">
        <v>1550</v>
      </c>
      <c r="D307" s="34" t="s">
        <v>1175</v>
      </c>
      <c r="E307" s="124">
        <v>1350</v>
      </c>
      <c r="F307" s="124">
        <v>1688</v>
      </c>
    </row>
    <row r="308" spans="1:6" ht="34.5" outlineLevel="3">
      <c r="A308" s="28">
        <v>2</v>
      </c>
      <c r="B308" s="34" t="s">
        <v>1551</v>
      </c>
      <c r="C308" s="35" t="s">
        <v>2669</v>
      </c>
      <c r="D308" s="34" t="s">
        <v>1175</v>
      </c>
      <c r="E308" s="124">
        <v>1100</v>
      </c>
      <c r="F308" s="124">
        <f>E308*1.25</f>
        <v>1375</v>
      </c>
    </row>
    <row r="309" spans="1:6" outlineLevel="1">
      <c r="A309" s="17" t="s">
        <v>1552</v>
      </c>
      <c r="B309" s="183" t="s">
        <v>1553</v>
      </c>
      <c r="C309" s="183"/>
      <c r="D309" s="183"/>
      <c r="E309" s="183"/>
      <c r="F309" s="183"/>
    </row>
    <row r="310" spans="1:6" outlineLevel="2">
      <c r="A310" s="17" t="s">
        <v>1554</v>
      </c>
      <c r="B310" s="183" t="s">
        <v>1172</v>
      </c>
      <c r="C310" s="183"/>
      <c r="D310" s="183"/>
      <c r="E310" s="183"/>
      <c r="F310" s="183"/>
    </row>
    <row r="311" spans="1:6" ht="31.5" outlineLevel="3">
      <c r="A311" s="28">
        <v>1</v>
      </c>
      <c r="B311" s="34" t="s">
        <v>1555</v>
      </c>
      <c r="C311" s="35" t="s">
        <v>1556</v>
      </c>
      <c r="D311" s="34" t="s">
        <v>1175</v>
      </c>
      <c r="E311" s="124">
        <v>1350</v>
      </c>
      <c r="F311" s="124">
        <v>1688</v>
      </c>
    </row>
    <row r="312" spans="1:6" ht="47.25" outlineLevel="3">
      <c r="A312" s="28">
        <v>2</v>
      </c>
      <c r="B312" s="34" t="s">
        <v>1555</v>
      </c>
      <c r="C312" s="35" t="s">
        <v>1557</v>
      </c>
      <c r="D312" s="34" t="s">
        <v>1175</v>
      </c>
      <c r="E312" s="124">
        <v>1800</v>
      </c>
      <c r="F312" s="124">
        <v>2250</v>
      </c>
    </row>
    <row r="313" spans="1:6" ht="47.25" outlineLevel="3">
      <c r="A313" s="28">
        <v>3</v>
      </c>
      <c r="B313" s="34" t="s">
        <v>1555</v>
      </c>
      <c r="C313" s="35" t="s">
        <v>1558</v>
      </c>
      <c r="D313" s="34" t="s">
        <v>1175</v>
      </c>
      <c r="E313" s="124">
        <v>2000</v>
      </c>
      <c r="F313" s="124">
        <v>2500</v>
      </c>
    </row>
    <row r="314" spans="1:6" ht="34.5" outlineLevel="3">
      <c r="A314" s="28">
        <v>4</v>
      </c>
      <c r="B314" s="34" t="s">
        <v>1559</v>
      </c>
      <c r="C314" s="35" t="s">
        <v>2670</v>
      </c>
      <c r="D314" s="34" t="s">
        <v>1175</v>
      </c>
      <c r="E314" s="124">
        <v>1350</v>
      </c>
      <c r="F314" s="124">
        <v>1688</v>
      </c>
    </row>
    <row r="315" spans="1:6" ht="50.25" outlineLevel="3">
      <c r="A315" s="28">
        <v>5</v>
      </c>
      <c r="B315" s="34" t="s">
        <v>1559</v>
      </c>
      <c r="C315" s="35" t="s">
        <v>2671</v>
      </c>
      <c r="D315" s="34" t="s">
        <v>1175</v>
      </c>
      <c r="E315" s="124">
        <v>1800</v>
      </c>
      <c r="F315" s="124">
        <v>2250</v>
      </c>
    </row>
    <row r="316" spans="1:6" ht="50.25" outlineLevel="3">
      <c r="A316" s="28">
        <v>6</v>
      </c>
      <c r="B316" s="34" t="s">
        <v>1559</v>
      </c>
      <c r="C316" s="35" t="s">
        <v>2672</v>
      </c>
      <c r="D316" s="34" t="s">
        <v>1175</v>
      </c>
      <c r="E316" s="124">
        <v>2000</v>
      </c>
      <c r="F316" s="124">
        <v>2500</v>
      </c>
    </row>
    <row r="317" spans="1:6" ht="31.5" outlineLevel="3">
      <c r="A317" s="28">
        <v>7</v>
      </c>
      <c r="B317" s="34" t="s">
        <v>1560</v>
      </c>
      <c r="C317" s="35" t="s">
        <v>1561</v>
      </c>
      <c r="D317" s="34" t="s">
        <v>1175</v>
      </c>
      <c r="E317" s="124">
        <v>550</v>
      </c>
      <c r="F317" s="124">
        <v>688</v>
      </c>
    </row>
    <row r="318" spans="1:6" outlineLevel="2">
      <c r="A318" s="17" t="s">
        <v>1562</v>
      </c>
      <c r="B318" s="183" t="s">
        <v>1563</v>
      </c>
      <c r="C318" s="183"/>
      <c r="D318" s="183"/>
      <c r="E318" s="183"/>
      <c r="F318" s="183"/>
    </row>
    <row r="319" spans="1:6" outlineLevel="3">
      <c r="A319" s="28">
        <v>1</v>
      </c>
      <c r="B319" s="34" t="s">
        <v>1564</v>
      </c>
      <c r="C319" s="35" t="s">
        <v>1565</v>
      </c>
      <c r="D319" s="34" t="s">
        <v>1186</v>
      </c>
      <c r="E319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319" s="124" t="e">
        <f>E319*1.1</f>
        <v>#REF!</v>
      </c>
    </row>
    <row r="320" spans="1:6" outlineLevel="3">
      <c r="A320" s="28">
        <v>2</v>
      </c>
      <c r="B320" s="34" t="s">
        <v>1566</v>
      </c>
      <c r="C320" s="35" t="s">
        <v>1567</v>
      </c>
      <c r="D320" s="34" t="s">
        <v>1186</v>
      </c>
      <c r="E320" s="124">
        <v>500</v>
      </c>
      <c r="F320" s="124">
        <v>550</v>
      </c>
    </row>
    <row r="321" spans="1:6" ht="31.5" outlineLevel="3">
      <c r="A321" s="28">
        <v>3</v>
      </c>
      <c r="B321" s="34" t="s">
        <v>1568</v>
      </c>
      <c r="C321" s="35" t="s">
        <v>1569</v>
      </c>
      <c r="D321" s="34" t="s">
        <v>1186</v>
      </c>
      <c r="E321" s="124">
        <v>680</v>
      </c>
      <c r="F321" s="124">
        <v>748</v>
      </c>
    </row>
    <row r="322" spans="1:6" outlineLevel="3">
      <c r="A322" s="28">
        <v>4</v>
      </c>
      <c r="B322" s="34" t="s">
        <v>1570</v>
      </c>
      <c r="C322" s="35" t="s">
        <v>1571</v>
      </c>
      <c r="D322" s="34" t="s">
        <v>1186</v>
      </c>
      <c r="E322" s="124">
        <v>490</v>
      </c>
      <c r="F322" s="124">
        <v>539</v>
      </c>
    </row>
    <row r="323" spans="1:6" outlineLevel="2">
      <c r="A323" s="17" t="s">
        <v>2362</v>
      </c>
      <c r="B323" s="183" t="s">
        <v>1578</v>
      </c>
      <c r="C323" s="183"/>
      <c r="D323" s="183"/>
      <c r="E323" s="183"/>
      <c r="F323" s="183"/>
    </row>
    <row r="324" spans="1:6" outlineLevel="3">
      <c r="A324" s="28">
        <v>1</v>
      </c>
      <c r="B324" s="34" t="s">
        <v>1579</v>
      </c>
      <c r="C324" s="35" t="s">
        <v>1580</v>
      </c>
      <c r="D324" s="34" t="s">
        <v>1186</v>
      </c>
      <c r="E324" s="124">
        <v>3300</v>
      </c>
      <c r="F324" s="124">
        <v>3630</v>
      </c>
    </row>
    <row r="325" spans="1:6" s="72" customFormat="1" ht="47.25" outlineLevel="3">
      <c r="A325" s="128">
        <v>2</v>
      </c>
      <c r="B325" s="71" t="str">
        <f>'прил.4_лабораторная диагностика'!B142</f>
        <v>А08.28.004</v>
      </c>
      <c r="C325" s="71" t="str">
        <f>'прил.4_лабораторная диагностика'!C142</f>
        <v>Патолого-анатомическое исследование биопсийного (операционного) материала мочевого пузыря</v>
      </c>
      <c r="D325" s="71" t="str">
        <f>'прил.4_лабораторная диагностика'!D142</f>
        <v>1 исследование</v>
      </c>
      <c r="E325" s="125">
        <f>'прил.4_лабораторная диагностика'!E142</f>
        <v>1420</v>
      </c>
      <c r="F325" s="2">
        <v>1420</v>
      </c>
    </row>
    <row r="326" spans="1:6" outlineLevel="2">
      <c r="A326" s="17" t="s">
        <v>1577</v>
      </c>
      <c r="B326" s="183" t="s">
        <v>1262</v>
      </c>
      <c r="C326" s="183"/>
      <c r="D326" s="183"/>
      <c r="E326" s="183"/>
      <c r="F326" s="183"/>
    </row>
    <row r="327" spans="1:6" outlineLevel="3">
      <c r="A327" s="28">
        <v>1</v>
      </c>
      <c r="B327" s="34" t="s">
        <v>1573</v>
      </c>
      <c r="C327" s="35" t="s">
        <v>1574</v>
      </c>
      <c r="D327" s="34" t="s">
        <v>1186</v>
      </c>
      <c r="E327" s="124">
        <v>380</v>
      </c>
      <c r="F327" s="124">
        <v>418</v>
      </c>
    </row>
    <row r="328" spans="1:6" outlineLevel="3">
      <c r="A328" s="28">
        <v>2</v>
      </c>
      <c r="B328" s="34" t="s">
        <v>1575</v>
      </c>
      <c r="C328" s="35" t="s">
        <v>1576</v>
      </c>
      <c r="D328" s="34" t="s">
        <v>1186</v>
      </c>
      <c r="E328" s="124">
        <v>270</v>
      </c>
      <c r="F328" s="124">
        <v>297</v>
      </c>
    </row>
    <row r="329" spans="1:6" outlineLevel="1">
      <c r="A329" s="17" t="s">
        <v>1581</v>
      </c>
      <c r="B329" s="183" t="s">
        <v>1582</v>
      </c>
      <c r="C329" s="183"/>
      <c r="D329" s="183"/>
      <c r="E329" s="183"/>
      <c r="F329" s="183"/>
    </row>
    <row r="330" spans="1:6" outlineLevel="2">
      <c r="A330" s="17" t="s">
        <v>1583</v>
      </c>
      <c r="B330" s="183" t="s">
        <v>1584</v>
      </c>
      <c r="C330" s="183"/>
      <c r="D330" s="183"/>
      <c r="E330" s="183"/>
      <c r="F330" s="183"/>
    </row>
    <row r="331" spans="1:6" outlineLevel="3">
      <c r="A331" s="28">
        <v>1</v>
      </c>
      <c r="B331" s="34" t="s">
        <v>1585</v>
      </c>
      <c r="C331" s="35" t="s">
        <v>1586</v>
      </c>
      <c r="D331" s="34" t="s">
        <v>1186</v>
      </c>
      <c r="E331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331" s="124" t="e">
        <f>E331*1.1</f>
        <v>#REF!</v>
      </c>
    </row>
    <row r="332" spans="1:6" ht="31.5" outlineLevel="3">
      <c r="A332" s="28">
        <v>2</v>
      </c>
      <c r="B332" s="34" t="s">
        <v>1585</v>
      </c>
      <c r="C332" s="35" t="s">
        <v>2701</v>
      </c>
      <c r="D332" s="34" t="s">
        <v>1186</v>
      </c>
      <c r="E332" s="124">
        <v>270</v>
      </c>
      <c r="F332" s="124">
        <f>E332*1.1</f>
        <v>297</v>
      </c>
    </row>
    <row r="333" spans="1:6" outlineLevel="3">
      <c r="A333" s="28">
        <v>3</v>
      </c>
      <c r="B333" s="34" t="s">
        <v>1587</v>
      </c>
      <c r="C333" s="35" t="s">
        <v>1588</v>
      </c>
      <c r="D333" s="34" t="s">
        <v>1186</v>
      </c>
      <c r="E333" s="124">
        <v>115</v>
      </c>
      <c r="F333" s="124">
        <v>127</v>
      </c>
    </row>
    <row r="334" spans="1:6" outlineLevel="2">
      <c r="A334" s="17" t="s">
        <v>1589</v>
      </c>
      <c r="B334" s="183" t="s">
        <v>1590</v>
      </c>
      <c r="C334" s="183"/>
      <c r="D334" s="183"/>
      <c r="E334" s="183"/>
      <c r="F334" s="183"/>
    </row>
    <row r="335" spans="1:6" ht="31.5" outlineLevel="3">
      <c r="A335" s="28">
        <v>1</v>
      </c>
      <c r="B335" s="34" t="s">
        <v>1591</v>
      </c>
      <c r="C335" s="35" t="s">
        <v>1592</v>
      </c>
      <c r="D335" s="34" t="s">
        <v>1186</v>
      </c>
      <c r="E335" s="124">
        <v>360</v>
      </c>
      <c r="F335" s="124">
        <v>396</v>
      </c>
    </row>
    <row r="336" spans="1:6" ht="31.5" outlineLevel="3">
      <c r="A336" s="28">
        <v>2</v>
      </c>
      <c r="B336" s="34" t="s">
        <v>1591</v>
      </c>
      <c r="C336" s="35" t="s">
        <v>1593</v>
      </c>
      <c r="D336" s="34" t="s">
        <v>1186</v>
      </c>
      <c r="E336" s="124">
        <v>660</v>
      </c>
      <c r="F336" s="124">
        <v>726</v>
      </c>
    </row>
    <row r="337" spans="1:6" ht="31.5" outlineLevel="3">
      <c r="A337" s="28">
        <v>3</v>
      </c>
      <c r="B337" s="34" t="s">
        <v>1591</v>
      </c>
      <c r="C337" s="35" t="s">
        <v>1594</v>
      </c>
      <c r="D337" s="34" t="s">
        <v>1186</v>
      </c>
      <c r="E337" s="124">
        <v>970</v>
      </c>
      <c r="F337" s="124">
        <v>1067</v>
      </c>
    </row>
    <row r="338" spans="1:6" outlineLevel="2">
      <c r="A338" s="17" t="s">
        <v>1572</v>
      </c>
      <c r="B338" s="183" t="s">
        <v>1595</v>
      </c>
      <c r="C338" s="183"/>
      <c r="D338" s="183"/>
      <c r="E338" s="183"/>
      <c r="F338" s="183"/>
    </row>
    <row r="339" spans="1:6" ht="31.5" outlineLevel="3">
      <c r="A339" s="27">
        <v>1</v>
      </c>
      <c r="B339" s="35" t="s">
        <v>1596</v>
      </c>
      <c r="C339" s="35" t="s">
        <v>1597</v>
      </c>
      <c r="D339" s="34" t="s">
        <v>1438</v>
      </c>
      <c r="E339" s="124">
        <v>135</v>
      </c>
      <c r="F339" s="124">
        <v>149</v>
      </c>
    </row>
    <row r="340" spans="1:6" ht="31.5" outlineLevel="3">
      <c r="A340" s="27">
        <v>2</v>
      </c>
      <c r="B340" s="34" t="s">
        <v>1598</v>
      </c>
      <c r="C340" s="35" t="s">
        <v>1599</v>
      </c>
      <c r="D340" s="34" t="s">
        <v>1438</v>
      </c>
      <c r="E340" s="124">
        <v>345</v>
      </c>
      <c r="F340" s="124">
        <v>380</v>
      </c>
    </row>
    <row r="341" spans="1:6" ht="31.5" outlineLevel="3">
      <c r="A341" s="27">
        <v>3</v>
      </c>
      <c r="B341" s="35" t="s">
        <v>1600</v>
      </c>
      <c r="C341" s="35" t="s">
        <v>1601</v>
      </c>
      <c r="D341" s="34" t="s">
        <v>1438</v>
      </c>
      <c r="E341" s="124">
        <v>180</v>
      </c>
      <c r="F341" s="124">
        <v>198</v>
      </c>
    </row>
    <row r="342" spans="1:6" ht="31.5" outlineLevel="3">
      <c r="A342" s="27">
        <v>4</v>
      </c>
      <c r="B342" s="34" t="s">
        <v>1600</v>
      </c>
      <c r="C342" s="35" t="s">
        <v>1602</v>
      </c>
      <c r="D342" s="34" t="s">
        <v>1438</v>
      </c>
      <c r="E342" s="124">
        <v>200</v>
      </c>
      <c r="F342" s="124">
        <v>220</v>
      </c>
    </row>
    <row r="343" spans="1:6" ht="31.5" outlineLevel="3">
      <c r="A343" s="27">
        <v>5</v>
      </c>
      <c r="B343" s="35" t="s">
        <v>1603</v>
      </c>
      <c r="C343" s="35" t="s">
        <v>1604</v>
      </c>
      <c r="D343" s="34" t="s">
        <v>1438</v>
      </c>
      <c r="E343" s="124">
        <v>300</v>
      </c>
      <c r="F343" s="124">
        <f>E343*1.1</f>
        <v>330</v>
      </c>
    </row>
    <row r="344" spans="1:6" outlineLevel="1">
      <c r="A344" s="17" t="s">
        <v>1605</v>
      </c>
      <c r="B344" s="183" t="s">
        <v>1606</v>
      </c>
      <c r="C344" s="183"/>
      <c r="D344" s="183"/>
      <c r="E344" s="183"/>
      <c r="F344" s="183"/>
    </row>
    <row r="345" spans="1:6" outlineLevel="2">
      <c r="A345" s="17" t="s">
        <v>1607</v>
      </c>
      <c r="B345" s="183" t="s">
        <v>1172</v>
      </c>
      <c r="C345" s="183"/>
      <c r="D345" s="183"/>
      <c r="E345" s="183"/>
      <c r="F345" s="183"/>
    </row>
    <row r="346" spans="1:6" ht="31.5" outlineLevel="3">
      <c r="A346" s="28">
        <v>1</v>
      </c>
      <c r="B346" s="34" t="s">
        <v>1608</v>
      </c>
      <c r="C346" s="35" t="s">
        <v>1609</v>
      </c>
      <c r="D346" s="34" t="s">
        <v>1175</v>
      </c>
      <c r="E346" s="124">
        <v>1350</v>
      </c>
      <c r="F346" s="124">
        <v>1688</v>
      </c>
    </row>
    <row r="347" spans="1:6" ht="47.25" outlineLevel="3">
      <c r="A347" s="28">
        <v>2</v>
      </c>
      <c r="B347" s="34" t="s">
        <v>1608</v>
      </c>
      <c r="C347" s="35" t="s">
        <v>1610</v>
      </c>
      <c r="D347" s="34" t="s">
        <v>1175</v>
      </c>
      <c r="E347" s="124">
        <v>1800</v>
      </c>
      <c r="F347" s="124">
        <v>2250</v>
      </c>
    </row>
    <row r="348" spans="1:6" ht="47.25" outlineLevel="3">
      <c r="A348" s="28">
        <v>3</v>
      </c>
      <c r="B348" s="34" t="s">
        <v>1608</v>
      </c>
      <c r="C348" s="35" t="s">
        <v>1611</v>
      </c>
      <c r="D348" s="34" t="s">
        <v>1175</v>
      </c>
      <c r="E348" s="124">
        <v>2000</v>
      </c>
      <c r="F348" s="124">
        <v>2500</v>
      </c>
    </row>
    <row r="349" spans="1:6" ht="31.5" outlineLevel="3">
      <c r="A349" s="28">
        <v>4</v>
      </c>
      <c r="B349" s="34" t="s">
        <v>1608</v>
      </c>
      <c r="C349" s="35" t="s">
        <v>2702</v>
      </c>
      <c r="D349" s="34" t="s">
        <v>1175</v>
      </c>
      <c r="E349" s="124">
        <v>1350</v>
      </c>
      <c r="F349" s="124">
        <v>1688</v>
      </c>
    </row>
    <row r="350" spans="1:6" ht="47.25" outlineLevel="3">
      <c r="A350" s="28">
        <v>5</v>
      </c>
      <c r="B350" s="34" t="s">
        <v>1608</v>
      </c>
      <c r="C350" s="35" t="s">
        <v>2742</v>
      </c>
      <c r="D350" s="34" t="s">
        <v>1175</v>
      </c>
      <c r="E350" s="124">
        <v>1800</v>
      </c>
      <c r="F350" s="124">
        <v>2250</v>
      </c>
    </row>
    <row r="351" spans="1:6" ht="31.5" outlineLevel="3">
      <c r="A351" s="28">
        <v>6</v>
      </c>
      <c r="B351" s="34" t="s">
        <v>1608</v>
      </c>
      <c r="C351" s="35" t="s">
        <v>2673</v>
      </c>
      <c r="D351" s="34" t="s">
        <v>1175</v>
      </c>
      <c r="E351" s="124">
        <v>550</v>
      </c>
      <c r="F351" s="124">
        <v>688</v>
      </c>
    </row>
    <row r="352" spans="1:6" ht="34.5" outlineLevel="3">
      <c r="A352" s="28">
        <v>7</v>
      </c>
      <c r="B352" s="34" t="s">
        <v>1612</v>
      </c>
      <c r="C352" s="35" t="s">
        <v>2674</v>
      </c>
      <c r="D352" s="34" t="s">
        <v>1175</v>
      </c>
      <c r="E352" s="124">
        <v>1100</v>
      </c>
      <c r="F352" s="124">
        <f>E352*1.25</f>
        <v>1375</v>
      </c>
    </row>
    <row r="353" spans="1:6" ht="50.25" outlineLevel="3">
      <c r="A353" s="28">
        <v>8</v>
      </c>
      <c r="B353" s="34" t="s">
        <v>1612</v>
      </c>
      <c r="C353" s="35" t="s">
        <v>2675</v>
      </c>
      <c r="D353" s="34" t="s">
        <v>1175</v>
      </c>
      <c r="E353" s="124">
        <v>1400</v>
      </c>
      <c r="F353" s="124">
        <f>E353*1.25</f>
        <v>1750</v>
      </c>
    </row>
    <row r="354" spans="1:6" ht="50.25" outlineLevel="3">
      <c r="A354" s="28">
        <v>9</v>
      </c>
      <c r="B354" s="34" t="s">
        <v>1612</v>
      </c>
      <c r="C354" s="35" t="s">
        <v>2676</v>
      </c>
      <c r="D354" s="34" t="s">
        <v>1175</v>
      </c>
      <c r="E354" s="124">
        <v>1600</v>
      </c>
      <c r="F354" s="124">
        <f>E354*1.25</f>
        <v>2000</v>
      </c>
    </row>
    <row r="355" spans="1:6" ht="34.5" outlineLevel="3">
      <c r="A355" s="28">
        <v>10</v>
      </c>
      <c r="B355" s="34" t="s">
        <v>1612</v>
      </c>
      <c r="C355" s="35" t="s">
        <v>2677</v>
      </c>
      <c r="D355" s="34" t="s">
        <v>1175</v>
      </c>
      <c r="E355" s="124">
        <v>1350</v>
      </c>
      <c r="F355" s="124">
        <v>1688</v>
      </c>
    </row>
    <row r="356" spans="1:6" ht="50.25" outlineLevel="3">
      <c r="A356" s="28">
        <v>11</v>
      </c>
      <c r="B356" s="34" t="s">
        <v>1612</v>
      </c>
      <c r="C356" s="35" t="s">
        <v>2743</v>
      </c>
      <c r="D356" s="34" t="s">
        <v>1175</v>
      </c>
      <c r="E356" s="124">
        <v>1550</v>
      </c>
      <c r="F356" s="124">
        <v>1398</v>
      </c>
    </row>
    <row r="357" spans="1:6" ht="34.5" outlineLevel="3">
      <c r="A357" s="28">
        <v>12</v>
      </c>
      <c r="B357" s="34" t="s">
        <v>1612</v>
      </c>
      <c r="C357" s="35" t="s">
        <v>2703</v>
      </c>
      <c r="D357" s="34" t="s">
        <v>1175</v>
      </c>
      <c r="E357" s="124">
        <v>1100</v>
      </c>
      <c r="F357" s="124">
        <f>E357*1.25</f>
        <v>1375</v>
      </c>
    </row>
    <row r="358" spans="1:6" outlineLevel="2">
      <c r="A358" s="17" t="s">
        <v>1613</v>
      </c>
      <c r="B358" s="183" t="s">
        <v>1614</v>
      </c>
      <c r="C358" s="183"/>
      <c r="D358" s="183"/>
      <c r="E358" s="183"/>
      <c r="F358" s="183"/>
    </row>
    <row r="359" spans="1:6" ht="31.5" outlineLevel="3">
      <c r="A359" s="28">
        <v>1</v>
      </c>
      <c r="B359" s="34" t="s">
        <v>1615</v>
      </c>
      <c r="C359" s="35" t="s">
        <v>1616</v>
      </c>
      <c r="D359" s="34" t="s">
        <v>1186</v>
      </c>
      <c r="E359" s="124">
        <v>350</v>
      </c>
      <c r="F359" s="124">
        <v>385</v>
      </c>
    </row>
    <row r="360" spans="1:6" ht="31.5" outlineLevel="3">
      <c r="A360" s="28">
        <v>2</v>
      </c>
      <c r="B360" s="34" t="s">
        <v>1617</v>
      </c>
      <c r="C360" s="35" t="s">
        <v>1618</v>
      </c>
      <c r="D360" s="34" t="s">
        <v>1186</v>
      </c>
      <c r="E360" s="124">
        <v>600</v>
      </c>
      <c r="F360" s="124">
        <v>660</v>
      </c>
    </row>
    <row r="361" spans="1:6" outlineLevel="3">
      <c r="A361" s="28">
        <v>3</v>
      </c>
      <c r="B361" s="34" t="s">
        <v>1619</v>
      </c>
      <c r="C361" s="35" t="s">
        <v>1620</v>
      </c>
      <c r="D361" s="34" t="s">
        <v>1186</v>
      </c>
      <c r="E361" s="124">
        <v>340</v>
      </c>
      <c r="F361" s="124">
        <v>374</v>
      </c>
    </row>
    <row r="362" spans="1:6" ht="31.5" outlineLevel="3">
      <c r="A362" s="28">
        <v>4</v>
      </c>
      <c r="B362" s="34" t="s">
        <v>1621</v>
      </c>
      <c r="C362" s="35" t="s">
        <v>1622</v>
      </c>
      <c r="D362" s="34" t="s">
        <v>1186</v>
      </c>
      <c r="E362" s="124">
        <v>260</v>
      </c>
      <c r="F362" s="124">
        <v>286</v>
      </c>
    </row>
    <row r="363" spans="1:6" outlineLevel="3">
      <c r="A363" s="28">
        <v>5</v>
      </c>
      <c r="B363" s="34" t="s">
        <v>1623</v>
      </c>
      <c r="C363" s="35" t="s">
        <v>1624</v>
      </c>
      <c r="D363" s="34" t="s">
        <v>1186</v>
      </c>
      <c r="E363" s="124">
        <v>550</v>
      </c>
      <c r="F363" s="124">
        <v>605</v>
      </c>
    </row>
    <row r="364" spans="1:6" outlineLevel="2">
      <c r="A364" s="17" t="s">
        <v>1625</v>
      </c>
      <c r="B364" s="183" t="s">
        <v>1626</v>
      </c>
      <c r="C364" s="183"/>
      <c r="D364" s="183"/>
      <c r="E364" s="183"/>
      <c r="F364" s="183"/>
    </row>
    <row r="365" spans="1:6" outlineLevel="3">
      <c r="A365" s="28">
        <v>1</v>
      </c>
      <c r="B365" s="34" t="s">
        <v>1282</v>
      </c>
      <c r="C365" s="35" t="s">
        <v>1283</v>
      </c>
      <c r="D365" s="34" t="s">
        <v>1186</v>
      </c>
      <c r="E365" s="124">
        <v>310</v>
      </c>
      <c r="F365" s="124">
        <v>341</v>
      </c>
    </row>
    <row r="366" spans="1:6" ht="31.5" outlineLevel="3">
      <c r="A366" s="28">
        <v>2</v>
      </c>
      <c r="B366" s="34" t="s">
        <v>1284</v>
      </c>
      <c r="C366" s="35" t="s">
        <v>1285</v>
      </c>
      <c r="D366" s="34" t="s">
        <v>20</v>
      </c>
      <c r="E366" s="124">
        <v>320</v>
      </c>
      <c r="F366" s="124">
        <v>352</v>
      </c>
    </row>
    <row r="367" spans="1:6" outlineLevel="1">
      <c r="A367" s="17" t="s">
        <v>1627</v>
      </c>
      <c r="B367" s="183" t="s">
        <v>1628</v>
      </c>
      <c r="C367" s="183"/>
      <c r="D367" s="183"/>
      <c r="E367" s="183"/>
      <c r="F367" s="183"/>
    </row>
    <row r="368" spans="1:6" outlineLevel="2">
      <c r="A368" s="17" t="s">
        <v>1629</v>
      </c>
      <c r="B368" s="183" t="s">
        <v>1172</v>
      </c>
      <c r="C368" s="183"/>
      <c r="D368" s="183"/>
      <c r="E368" s="183"/>
      <c r="F368" s="183"/>
    </row>
    <row r="369" spans="1:6" ht="31.5" outlineLevel="3">
      <c r="A369" s="28">
        <v>1</v>
      </c>
      <c r="B369" s="34" t="s">
        <v>1630</v>
      </c>
      <c r="C369" s="35" t="s">
        <v>1631</v>
      </c>
      <c r="D369" s="34" t="s">
        <v>1175</v>
      </c>
      <c r="E369" s="124">
        <v>1350</v>
      </c>
      <c r="F369" s="124">
        <v>1688</v>
      </c>
    </row>
    <row r="370" spans="1:6" ht="47.25" outlineLevel="3">
      <c r="A370" s="28">
        <v>2</v>
      </c>
      <c r="B370" s="34" t="s">
        <v>1630</v>
      </c>
      <c r="C370" s="35" t="s">
        <v>2706</v>
      </c>
      <c r="D370" s="34" t="s">
        <v>1175</v>
      </c>
      <c r="E370" s="124">
        <v>1800</v>
      </c>
      <c r="F370" s="124">
        <v>2250</v>
      </c>
    </row>
    <row r="371" spans="1:6" ht="47.25" outlineLevel="3">
      <c r="A371" s="28">
        <v>3</v>
      </c>
      <c r="B371" s="34" t="s">
        <v>1632</v>
      </c>
      <c r="C371" s="35" t="s">
        <v>1633</v>
      </c>
      <c r="D371" s="34" t="s">
        <v>1175</v>
      </c>
      <c r="E371" s="124">
        <v>1370</v>
      </c>
      <c r="F371" s="124">
        <v>1663</v>
      </c>
    </row>
    <row r="372" spans="1:6" ht="31.5" outlineLevel="3">
      <c r="A372" s="28">
        <v>4</v>
      </c>
      <c r="B372" s="34" t="s">
        <v>1666</v>
      </c>
      <c r="C372" s="35" t="s">
        <v>1667</v>
      </c>
      <c r="D372" s="34" t="s">
        <v>1175</v>
      </c>
      <c r="E372" s="124">
        <v>1350</v>
      </c>
      <c r="F372" s="124">
        <v>1688</v>
      </c>
    </row>
    <row r="373" spans="1:6" ht="47.25" outlineLevel="3">
      <c r="A373" s="28">
        <v>5</v>
      </c>
      <c r="B373" s="34" t="s">
        <v>1630</v>
      </c>
      <c r="C373" s="35" t="s">
        <v>2678</v>
      </c>
      <c r="D373" s="34" t="s">
        <v>1175</v>
      </c>
      <c r="E373" s="124">
        <v>550</v>
      </c>
      <c r="F373" s="124">
        <v>688</v>
      </c>
    </row>
    <row r="374" spans="1:6" ht="34.5" outlineLevel="3">
      <c r="A374" s="28">
        <v>6</v>
      </c>
      <c r="B374" s="34" t="s">
        <v>1634</v>
      </c>
      <c r="C374" s="35" t="s">
        <v>2679</v>
      </c>
      <c r="D374" s="34" t="s">
        <v>1175</v>
      </c>
      <c r="E374" s="124">
        <v>1100</v>
      </c>
      <c r="F374" s="124">
        <f>E374*1.25</f>
        <v>1375</v>
      </c>
    </row>
    <row r="375" spans="1:6" ht="50.25" outlineLevel="3">
      <c r="A375" s="28">
        <v>7</v>
      </c>
      <c r="B375" s="34" t="s">
        <v>1634</v>
      </c>
      <c r="C375" s="35" t="s">
        <v>2680</v>
      </c>
      <c r="D375" s="34" t="s">
        <v>1175</v>
      </c>
      <c r="E375" s="124">
        <v>1400</v>
      </c>
      <c r="F375" s="124">
        <f>E375*1.25</f>
        <v>1750</v>
      </c>
    </row>
    <row r="376" spans="1:6" ht="50.25" outlineLevel="3">
      <c r="A376" s="28">
        <v>8</v>
      </c>
      <c r="B376" s="34" t="s">
        <v>1635</v>
      </c>
      <c r="C376" s="35" t="s">
        <v>2681</v>
      </c>
      <c r="D376" s="34" t="s">
        <v>1175</v>
      </c>
      <c r="E376" s="124">
        <v>1330</v>
      </c>
      <c r="F376" s="124">
        <v>1663</v>
      </c>
    </row>
    <row r="377" spans="1:6" ht="34.5" outlineLevel="3">
      <c r="A377" s="28">
        <v>9</v>
      </c>
      <c r="B377" s="34" t="s">
        <v>1668</v>
      </c>
      <c r="C377" s="35" t="s">
        <v>2682</v>
      </c>
      <c r="D377" s="34" t="s">
        <v>1175</v>
      </c>
      <c r="E377" s="124">
        <v>1100</v>
      </c>
      <c r="F377" s="124">
        <f>E377*1.25</f>
        <v>1375</v>
      </c>
    </row>
    <row r="378" spans="1:6" outlineLevel="2">
      <c r="A378" s="17" t="s">
        <v>1636</v>
      </c>
      <c r="B378" s="183" t="s">
        <v>2774</v>
      </c>
      <c r="C378" s="183"/>
      <c r="D378" s="183"/>
      <c r="E378" s="183"/>
      <c r="F378" s="183"/>
    </row>
    <row r="379" spans="1:6" ht="31.5" outlineLevel="4">
      <c r="A379" s="28">
        <v>1</v>
      </c>
      <c r="B379" s="34" t="s">
        <v>2775</v>
      </c>
      <c r="C379" s="35" t="s">
        <v>2776</v>
      </c>
      <c r="D379" s="34" t="s">
        <v>1186</v>
      </c>
      <c r="E379" s="124">
        <v>4000</v>
      </c>
      <c r="F379" s="124">
        <f>E379*1.1</f>
        <v>4400</v>
      </c>
    </row>
    <row r="380" spans="1:6" outlineLevel="4">
      <c r="A380" s="28">
        <v>2</v>
      </c>
      <c r="B380" s="34" t="s">
        <v>2777</v>
      </c>
      <c r="C380" s="35" t="s">
        <v>2778</v>
      </c>
      <c r="D380" s="34" t="s">
        <v>1186</v>
      </c>
      <c r="E380" s="124">
        <v>4000</v>
      </c>
      <c r="F380" s="124">
        <f>E380*1.1</f>
        <v>4400</v>
      </c>
    </row>
    <row r="381" spans="1:6" outlineLevel="2">
      <c r="A381" s="17" t="s">
        <v>1642</v>
      </c>
      <c r="B381" s="183" t="s">
        <v>1649</v>
      </c>
      <c r="C381" s="183"/>
      <c r="D381" s="183"/>
      <c r="E381" s="183"/>
      <c r="F381" s="183"/>
    </row>
    <row r="382" spans="1:6" outlineLevel="3">
      <c r="A382" s="17" t="s">
        <v>2767</v>
      </c>
      <c r="B382" s="183" t="s">
        <v>1658</v>
      </c>
      <c r="C382" s="183"/>
      <c r="D382" s="183"/>
      <c r="E382" s="183"/>
      <c r="F382" s="183"/>
    </row>
    <row r="383" spans="1:6" ht="31.5" outlineLevel="4">
      <c r="A383" s="28">
        <v>1</v>
      </c>
      <c r="B383" s="34" t="s">
        <v>1659</v>
      </c>
      <c r="C383" s="35" t="s">
        <v>1660</v>
      </c>
      <c r="D383" s="34" t="s">
        <v>1186</v>
      </c>
      <c r="E383" s="124">
        <v>1890</v>
      </c>
      <c r="F383" s="124">
        <v>2079</v>
      </c>
    </row>
    <row r="384" spans="1:6" outlineLevel="3">
      <c r="A384" s="17" t="s">
        <v>2768</v>
      </c>
      <c r="B384" s="183" t="s">
        <v>1650</v>
      </c>
      <c r="C384" s="183"/>
      <c r="D384" s="183"/>
      <c r="E384" s="183"/>
      <c r="F384" s="183"/>
    </row>
    <row r="385" spans="1:6" ht="31.5" outlineLevel="4">
      <c r="A385" s="28">
        <v>1</v>
      </c>
      <c r="B385" s="34" t="str">
        <f t="shared" ref="B385:F385" si="6">B346</f>
        <v>B01.057.001</v>
      </c>
      <c r="C385" s="34" t="str">
        <f t="shared" si="6"/>
        <v>Прием (осмотр, консультация) врача-хирурга первичный</v>
      </c>
      <c r="D385" s="34" t="str">
        <f t="shared" si="6"/>
        <v>1 посещение</v>
      </c>
      <c r="E385" s="124">
        <f t="shared" si="6"/>
        <v>1350</v>
      </c>
      <c r="F385" s="124">
        <f t="shared" si="6"/>
        <v>1688</v>
      </c>
    </row>
    <row r="386" spans="1:6" ht="34.5" outlineLevel="4">
      <c r="A386" s="28">
        <v>2</v>
      </c>
      <c r="B386" s="34" t="s">
        <v>1651</v>
      </c>
      <c r="C386" s="35" t="s">
        <v>2683</v>
      </c>
      <c r="D386" s="34" t="s">
        <v>1186</v>
      </c>
      <c r="E386" s="124">
        <v>170</v>
      </c>
      <c r="F386" s="124">
        <v>187</v>
      </c>
    </row>
    <row r="387" spans="1:6" ht="50.25" outlineLevel="4">
      <c r="A387" s="28">
        <v>3</v>
      </c>
      <c r="B387" s="34" t="s">
        <v>1651</v>
      </c>
      <c r="C387" s="35" t="s">
        <v>2684</v>
      </c>
      <c r="D387" s="34" t="s">
        <v>1186</v>
      </c>
      <c r="E387" s="124">
        <v>590</v>
      </c>
      <c r="F387" s="124">
        <v>649</v>
      </c>
    </row>
    <row r="388" spans="1:6" ht="31.5" outlineLevel="4">
      <c r="A388" s="28">
        <v>4</v>
      </c>
      <c r="B388" s="34" t="str">
        <f t="shared" ref="B388:F388" si="7">B360</f>
        <v>A16.01.004</v>
      </c>
      <c r="C388" s="34" t="str">
        <f t="shared" si="7"/>
        <v>Хирургическая обработка раны или инфицированной ткани</v>
      </c>
      <c r="D388" s="34" t="str">
        <f t="shared" si="7"/>
        <v>1 услуга</v>
      </c>
      <c r="E388" s="124">
        <f t="shared" si="7"/>
        <v>600</v>
      </c>
      <c r="F388" s="124">
        <f t="shared" si="7"/>
        <v>660</v>
      </c>
    </row>
    <row r="389" spans="1:6" outlineLevel="3">
      <c r="A389" s="17" t="s">
        <v>2769</v>
      </c>
      <c r="B389" s="183" t="s">
        <v>1652</v>
      </c>
      <c r="C389" s="183"/>
      <c r="D389" s="183"/>
      <c r="E389" s="183"/>
      <c r="F389" s="183"/>
    </row>
    <row r="390" spans="1:6" ht="47.25" outlineLevel="4">
      <c r="A390" s="28">
        <v>1</v>
      </c>
      <c r="B390" s="34" t="str">
        <f t="shared" ref="B390:F390" si="8">B353</f>
        <v>B01.057.002</v>
      </c>
      <c r="C390" s="34" t="str">
        <f t="shared" si="8"/>
        <v>Прием (осмотр, консультация) врача-хирурга повторный (кандидат медицинских наук)2</v>
      </c>
      <c r="D390" s="34" t="str">
        <f t="shared" si="8"/>
        <v>1 посещение</v>
      </c>
      <c r="E390" s="124">
        <f t="shared" si="8"/>
        <v>1400</v>
      </c>
      <c r="F390" s="124">
        <f t="shared" si="8"/>
        <v>1750</v>
      </c>
    </row>
    <row r="391" spans="1:6" ht="34.5" outlineLevel="4">
      <c r="A391" s="28">
        <v>2</v>
      </c>
      <c r="B391" s="34" t="s">
        <v>1651</v>
      </c>
      <c r="C391" s="35" t="s">
        <v>2683</v>
      </c>
      <c r="D391" s="34" t="s">
        <v>1186</v>
      </c>
      <c r="E391" s="124">
        <v>170</v>
      </c>
      <c r="F391" s="124">
        <v>187</v>
      </c>
    </row>
    <row r="392" spans="1:6" ht="50.25" outlineLevel="4">
      <c r="A392" s="28">
        <v>3</v>
      </c>
      <c r="B392" s="34" t="s">
        <v>1651</v>
      </c>
      <c r="C392" s="35" t="s">
        <v>2684</v>
      </c>
      <c r="D392" s="34" t="s">
        <v>1186</v>
      </c>
      <c r="E392" s="124">
        <v>590</v>
      </c>
      <c r="F392" s="124">
        <v>649</v>
      </c>
    </row>
    <row r="393" spans="1:6" outlineLevel="4">
      <c r="A393" s="28">
        <v>4</v>
      </c>
      <c r="B393" s="34" t="str">
        <f t="shared" ref="B393:F393" si="9">B365</f>
        <v>А11.30.021</v>
      </c>
      <c r="C393" s="34" t="str">
        <f>C365</f>
        <v>Получение отделяемого из раны</v>
      </c>
      <c r="D393" s="34" t="str">
        <f t="shared" si="9"/>
        <v>1 услуга</v>
      </c>
      <c r="E393" s="124">
        <f t="shared" si="9"/>
        <v>310</v>
      </c>
      <c r="F393" s="124">
        <f t="shared" si="9"/>
        <v>341</v>
      </c>
    </row>
    <row r="394" spans="1:6" outlineLevel="4">
      <c r="A394" s="28">
        <v>5</v>
      </c>
      <c r="B394" s="34" t="s">
        <v>1653</v>
      </c>
      <c r="C394" s="35" t="s">
        <v>1654</v>
      </c>
      <c r="D394" s="34" t="s">
        <v>1186</v>
      </c>
      <c r="E394" s="124">
        <v>1140</v>
      </c>
      <c r="F394" s="124">
        <v>1254</v>
      </c>
    </row>
    <row r="395" spans="1:6" outlineLevel="3">
      <c r="A395" s="17" t="s">
        <v>2770</v>
      </c>
      <c r="B395" s="183" t="s">
        <v>1655</v>
      </c>
      <c r="C395" s="183"/>
      <c r="D395" s="183"/>
      <c r="E395" s="183"/>
      <c r="F395" s="183"/>
    </row>
    <row r="396" spans="1:6" outlineLevel="4">
      <c r="A396" s="28">
        <v>1</v>
      </c>
      <c r="B396" s="34" t="s">
        <v>1656</v>
      </c>
      <c r="C396" s="35" t="s">
        <v>1657</v>
      </c>
      <c r="D396" s="34" t="s">
        <v>1186</v>
      </c>
      <c r="E396" s="124">
        <v>915</v>
      </c>
      <c r="F396" s="124">
        <v>1007</v>
      </c>
    </row>
    <row r="397" spans="1:6" outlineLevel="3">
      <c r="A397" s="17" t="s">
        <v>2771</v>
      </c>
      <c r="B397" s="183" t="s">
        <v>1661</v>
      </c>
      <c r="C397" s="183"/>
      <c r="D397" s="183"/>
      <c r="E397" s="183"/>
      <c r="F397" s="183"/>
    </row>
    <row r="398" spans="1:6" ht="47.25" outlineLevel="4">
      <c r="A398" s="28">
        <v>1</v>
      </c>
      <c r="B398" s="78" t="s">
        <v>1662</v>
      </c>
      <c r="C398" s="46" t="s">
        <v>1663</v>
      </c>
      <c r="D398" s="34" t="s">
        <v>1175</v>
      </c>
      <c r="E398" s="124">
        <v>1150</v>
      </c>
      <c r="F398" s="124">
        <f>E398*1.25</f>
        <v>1437.5</v>
      </c>
    </row>
    <row r="399" spans="1:6" ht="47.25" outlineLevel="4">
      <c r="A399" s="28">
        <v>2</v>
      </c>
      <c r="B399" s="78" t="s">
        <v>1662</v>
      </c>
      <c r="C399" s="46" t="s">
        <v>1664</v>
      </c>
      <c r="D399" s="34" t="s">
        <v>1175</v>
      </c>
      <c r="E399" s="124">
        <v>1550</v>
      </c>
      <c r="F399" s="124">
        <v>1938</v>
      </c>
    </row>
    <row r="400" spans="1:6" ht="63" outlineLevel="4">
      <c r="A400" s="28">
        <v>3</v>
      </c>
      <c r="B400" s="78" t="s">
        <v>1662</v>
      </c>
      <c r="C400" s="46" t="s">
        <v>1665</v>
      </c>
      <c r="D400" s="34" t="s">
        <v>1175</v>
      </c>
      <c r="E400" s="124">
        <v>1950</v>
      </c>
      <c r="F400" s="124">
        <v>2438</v>
      </c>
    </row>
    <row r="401" spans="1:6" outlineLevel="3" collapsed="1">
      <c r="A401" s="17" t="s">
        <v>2772</v>
      </c>
      <c r="B401" s="183" t="s">
        <v>1262</v>
      </c>
      <c r="C401" s="183"/>
      <c r="D401" s="183"/>
      <c r="E401" s="183"/>
      <c r="F401" s="183"/>
    </row>
    <row r="402" spans="1:6" outlineLevel="3">
      <c r="A402" s="28">
        <v>1</v>
      </c>
      <c r="B402" s="34" t="s">
        <v>1282</v>
      </c>
      <c r="C402" s="35" t="s">
        <v>1283</v>
      </c>
      <c r="D402" s="34" t="s">
        <v>1186</v>
      </c>
      <c r="E402" s="124">
        <v>310</v>
      </c>
      <c r="F402" s="124">
        <v>341</v>
      </c>
    </row>
    <row r="403" spans="1:6" ht="31.5" outlineLevel="3">
      <c r="A403" s="28">
        <v>2</v>
      </c>
      <c r="B403" s="34" t="s">
        <v>1284</v>
      </c>
      <c r="C403" s="35" t="s">
        <v>1285</v>
      </c>
      <c r="D403" s="34" t="s">
        <v>20</v>
      </c>
      <c r="E403" s="124">
        <v>320</v>
      </c>
      <c r="F403" s="124">
        <v>352</v>
      </c>
    </row>
    <row r="404" spans="1:6" outlineLevel="2">
      <c r="A404" s="17" t="s">
        <v>1648</v>
      </c>
      <c r="B404" s="183" t="s">
        <v>1637</v>
      </c>
      <c r="C404" s="183"/>
      <c r="D404" s="183"/>
      <c r="E404" s="183"/>
      <c r="F404" s="183"/>
    </row>
    <row r="405" spans="1:6" ht="47.25" outlineLevel="3">
      <c r="A405" s="28">
        <v>1</v>
      </c>
      <c r="B405" s="54" t="s">
        <v>1638</v>
      </c>
      <c r="C405" s="46" t="s">
        <v>1639</v>
      </c>
      <c r="D405" s="34" t="s">
        <v>1175</v>
      </c>
      <c r="E405" s="124">
        <v>2600</v>
      </c>
      <c r="F405" s="124">
        <v>3250</v>
      </c>
    </row>
    <row r="406" spans="1:6" ht="47.25" outlineLevel="3">
      <c r="A406" s="28">
        <v>2</v>
      </c>
      <c r="B406" s="54" t="s">
        <v>1638</v>
      </c>
      <c r="C406" s="46" t="s">
        <v>1640</v>
      </c>
      <c r="D406" s="34" t="s">
        <v>1641</v>
      </c>
      <c r="E406" s="124">
        <v>5100</v>
      </c>
      <c r="F406" s="124">
        <v>6375</v>
      </c>
    </row>
    <row r="407" spans="1:6" outlineLevel="2">
      <c r="A407" s="17" t="s">
        <v>2773</v>
      </c>
      <c r="B407" s="183" t="s">
        <v>1643</v>
      </c>
      <c r="C407" s="183"/>
      <c r="D407" s="183"/>
      <c r="E407" s="183"/>
      <c r="F407" s="183"/>
    </row>
    <row r="408" spans="1:6" ht="31.5" outlineLevel="3">
      <c r="A408" s="28">
        <v>1</v>
      </c>
      <c r="B408" s="54" t="s">
        <v>1644</v>
      </c>
      <c r="C408" s="46" t="s">
        <v>1645</v>
      </c>
      <c r="D408" s="34" t="s">
        <v>1175</v>
      </c>
      <c r="E408" s="124">
        <v>1550</v>
      </c>
      <c r="F408" s="124">
        <v>1938</v>
      </c>
    </row>
    <row r="409" spans="1:6" ht="31.5" outlineLevel="3">
      <c r="A409" s="28">
        <v>2</v>
      </c>
      <c r="B409" s="54" t="s">
        <v>1644</v>
      </c>
      <c r="C409" s="46" t="s">
        <v>1646</v>
      </c>
      <c r="D409" s="34" t="s">
        <v>1647</v>
      </c>
      <c r="E409" s="124">
        <v>6000</v>
      </c>
      <c r="F409" s="124">
        <v>7500</v>
      </c>
    </row>
    <row r="410" spans="1:6">
      <c r="A410" s="23">
        <v>2</v>
      </c>
      <c r="B410" s="183" t="s">
        <v>1669</v>
      </c>
      <c r="C410" s="183"/>
      <c r="D410" s="183"/>
      <c r="E410" s="183"/>
      <c r="F410" s="183"/>
    </row>
    <row r="411" spans="1:6" outlineLevel="1">
      <c r="A411" s="17" t="s">
        <v>1670</v>
      </c>
      <c r="B411" s="183" t="s">
        <v>1171</v>
      </c>
      <c r="C411" s="183"/>
      <c r="D411" s="183"/>
      <c r="E411" s="183"/>
      <c r="F411" s="183"/>
    </row>
    <row r="412" spans="1:6" ht="66" outlineLevel="3">
      <c r="A412" s="28">
        <v>1</v>
      </c>
      <c r="B412" s="34" t="s">
        <v>1179</v>
      </c>
      <c r="C412" s="35" t="s">
        <v>2685</v>
      </c>
      <c r="D412" s="34" t="s">
        <v>1175</v>
      </c>
      <c r="E412" s="124">
        <v>760</v>
      </c>
      <c r="F412" s="124">
        <v>760</v>
      </c>
    </row>
    <row r="413" spans="1:6" outlineLevel="1">
      <c r="A413" s="17" t="s">
        <v>1671</v>
      </c>
      <c r="B413" s="183" t="s">
        <v>1249</v>
      </c>
      <c r="C413" s="183"/>
      <c r="D413" s="183"/>
      <c r="E413" s="183"/>
      <c r="F413" s="183"/>
    </row>
    <row r="414" spans="1:6" ht="66" outlineLevel="3">
      <c r="A414" s="28">
        <v>1</v>
      </c>
      <c r="B414" s="34" t="s">
        <v>1672</v>
      </c>
      <c r="C414" s="35" t="s">
        <v>2686</v>
      </c>
      <c r="D414" s="34" t="s">
        <v>1175</v>
      </c>
      <c r="E414" s="124">
        <v>550</v>
      </c>
      <c r="F414" s="124">
        <v>550</v>
      </c>
    </row>
    <row r="415" spans="1:6" outlineLevel="1">
      <c r="A415" s="17" t="s">
        <v>1673</v>
      </c>
      <c r="B415" s="183" t="s">
        <v>1294</v>
      </c>
      <c r="C415" s="183"/>
      <c r="D415" s="183"/>
      <c r="E415" s="183"/>
      <c r="F415" s="183"/>
    </row>
    <row r="416" spans="1:6" ht="81.75" outlineLevel="3">
      <c r="A416" s="28">
        <v>1</v>
      </c>
      <c r="B416" s="77" t="s">
        <v>1298</v>
      </c>
      <c r="C416" s="54" t="s">
        <v>2687</v>
      </c>
      <c r="D416" s="77" t="s">
        <v>1175</v>
      </c>
      <c r="E416" s="124">
        <v>550</v>
      </c>
      <c r="F416" s="124">
        <v>550</v>
      </c>
    </row>
    <row r="417" spans="1:6" outlineLevel="1">
      <c r="A417" s="17" t="s">
        <v>1674</v>
      </c>
      <c r="B417" s="183" t="s">
        <v>1425</v>
      </c>
      <c r="C417" s="183"/>
      <c r="D417" s="183"/>
      <c r="E417" s="183"/>
      <c r="F417" s="183"/>
    </row>
    <row r="418" spans="1:6" ht="50.25" outlineLevel="3">
      <c r="A418" s="28">
        <v>1</v>
      </c>
      <c r="B418" s="34" t="s">
        <v>1306</v>
      </c>
      <c r="C418" s="35" t="s">
        <v>2688</v>
      </c>
      <c r="D418" s="34" t="s">
        <v>1175</v>
      </c>
      <c r="E418" s="124">
        <v>550</v>
      </c>
      <c r="F418" s="124">
        <v>550</v>
      </c>
    </row>
    <row r="419" spans="1:6" ht="66" outlineLevel="3">
      <c r="A419" s="28">
        <v>2</v>
      </c>
      <c r="B419" s="34" t="s">
        <v>1306</v>
      </c>
      <c r="C419" s="35" t="s">
        <v>2744</v>
      </c>
      <c r="D419" s="34" t="s">
        <v>1175</v>
      </c>
      <c r="E419" s="124">
        <v>1010</v>
      </c>
      <c r="F419" s="124">
        <v>1111</v>
      </c>
    </row>
    <row r="420" spans="1:6" outlineLevel="1">
      <c r="A420" s="17" t="s">
        <v>1675</v>
      </c>
      <c r="B420" s="183" t="s">
        <v>1450</v>
      </c>
      <c r="C420" s="183"/>
      <c r="D420" s="183"/>
      <c r="E420" s="183"/>
      <c r="F420" s="183"/>
    </row>
    <row r="421" spans="1:6" ht="50.25" outlineLevel="3">
      <c r="A421" s="28">
        <v>1</v>
      </c>
      <c r="B421" s="34" t="s">
        <v>1676</v>
      </c>
      <c r="C421" s="35" t="s">
        <v>2689</v>
      </c>
      <c r="D421" s="34" t="s">
        <v>1175</v>
      </c>
      <c r="E421" s="124">
        <v>550</v>
      </c>
      <c r="F421" s="124">
        <v>550</v>
      </c>
    </row>
    <row r="422" spans="1:6" outlineLevel="1">
      <c r="A422" s="17" t="s">
        <v>1677</v>
      </c>
      <c r="B422" s="183" t="s">
        <v>1525</v>
      </c>
      <c r="C422" s="183"/>
      <c r="D422" s="183"/>
      <c r="E422" s="183"/>
      <c r="F422" s="183"/>
    </row>
    <row r="423" spans="1:6" ht="66" outlineLevel="3">
      <c r="A423" s="28">
        <v>1</v>
      </c>
      <c r="B423" s="34" t="s">
        <v>1678</v>
      </c>
      <c r="C423" s="35" t="s">
        <v>2690</v>
      </c>
      <c r="D423" s="34" t="s">
        <v>1175</v>
      </c>
      <c r="E423" s="124">
        <v>550</v>
      </c>
      <c r="F423" s="124">
        <v>550</v>
      </c>
    </row>
    <row r="424" spans="1:6" outlineLevel="1">
      <c r="A424" s="17" t="s">
        <v>1679</v>
      </c>
      <c r="B424" s="183" t="s">
        <v>1539</v>
      </c>
      <c r="C424" s="183"/>
      <c r="D424" s="183"/>
      <c r="E424" s="183"/>
      <c r="F424" s="183"/>
    </row>
    <row r="425" spans="1:6" ht="50.25" outlineLevel="3">
      <c r="A425" s="28">
        <v>1</v>
      </c>
      <c r="B425" s="34" t="s">
        <v>1680</v>
      </c>
      <c r="C425" s="35" t="s">
        <v>2691</v>
      </c>
      <c r="D425" s="34" t="s">
        <v>1175</v>
      </c>
      <c r="E425" s="124">
        <v>550</v>
      </c>
      <c r="F425" s="124">
        <v>550</v>
      </c>
    </row>
    <row r="426" spans="1:6" outlineLevel="1">
      <c r="A426" s="17" t="s">
        <v>1681</v>
      </c>
      <c r="B426" s="183" t="s">
        <v>1628</v>
      </c>
      <c r="C426" s="183"/>
      <c r="D426" s="183"/>
      <c r="E426" s="183"/>
      <c r="F426" s="183"/>
    </row>
    <row r="427" spans="1:6" ht="66" outlineLevel="3">
      <c r="A427" s="28">
        <v>1</v>
      </c>
      <c r="B427" s="34" t="s">
        <v>1635</v>
      </c>
      <c r="C427" s="35" t="s">
        <v>2692</v>
      </c>
      <c r="D427" s="34" t="s">
        <v>1175</v>
      </c>
      <c r="E427" s="124">
        <v>550</v>
      </c>
      <c r="F427" s="124">
        <v>550</v>
      </c>
    </row>
    <row r="428" spans="1:6">
      <c r="A428" s="23">
        <v>3</v>
      </c>
      <c r="B428" s="183" t="s">
        <v>1682</v>
      </c>
      <c r="C428" s="183"/>
      <c r="D428" s="183"/>
      <c r="E428" s="183"/>
      <c r="F428" s="183"/>
    </row>
    <row r="429" spans="1:6" outlineLevel="1">
      <c r="A429" s="17" t="s">
        <v>2093</v>
      </c>
      <c r="B429" s="183" t="s">
        <v>1684</v>
      </c>
      <c r="C429" s="183"/>
      <c r="D429" s="183"/>
      <c r="E429" s="183"/>
      <c r="F429" s="183"/>
    </row>
    <row r="430" spans="1:6" outlineLevel="2">
      <c r="A430" s="17" t="s">
        <v>256</v>
      </c>
      <c r="B430" s="183" t="s">
        <v>1685</v>
      </c>
      <c r="C430" s="183"/>
      <c r="D430" s="183"/>
      <c r="E430" s="183"/>
      <c r="F430" s="183"/>
    </row>
    <row r="431" spans="1:6" ht="47.25" outlineLevel="3">
      <c r="A431" s="28">
        <v>1</v>
      </c>
      <c r="B431" s="71" t="s">
        <v>274</v>
      </c>
      <c r="C431" s="114" t="s">
        <v>275</v>
      </c>
      <c r="D431" s="34" t="s">
        <v>20</v>
      </c>
      <c r="E431" s="124">
        <v>1420</v>
      </c>
      <c r="F431" s="124">
        <v>1420</v>
      </c>
    </row>
    <row r="432" spans="1:6" ht="31.5" outlineLevel="3">
      <c r="A432" s="28">
        <v>2</v>
      </c>
      <c r="B432" s="34" t="s">
        <v>1083</v>
      </c>
      <c r="C432" s="35" t="s">
        <v>1084</v>
      </c>
      <c r="D432" s="34" t="s">
        <v>20</v>
      </c>
      <c r="E432" s="124">
        <v>740</v>
      </c>
      <c r="F432" s="124">
        <v>740</v>
      </c>
    </row>
    <row r="433" spans="1:6" outlineLevel="3">
      <c r="A433" s="28">
        <v>3</v>
      </c>
      <c r="B433" s="34" t="s">
        <v>1686</v>
      </c>
      <c r="C433" s="35" t="s">
        <v>1687</v>
      </c>
      <c r="D433" s="34" t="s">
        <v>1186</v>
      </c>
      <c r="E433" s="124">
        <v>1250</v>
      </c>
      <c r="F433" s="124">
        <v>1375</v>
      </c>
    </row>
    <row r="434" spans="1:6" outlineLevel="2">
      <c r="A434" s="17" t="s">
        <v>259</v>
      </c>
      <c r="B434" s="183" t="s">
        <v>1689</v>
      </c>
      <c r="C434" s="183"/>
      <c r="D434" s="183"/>
      <c r="E434" s="183"/>
      <c r="F434" s="183"/>
    </row>
    <row r="435" spans="1:6" outlineLevel="3">
      <c r="A435" s="28">
        <v>1</v>
      </c>
      <c r="B435" s="34" t="s">
        <v>1688</v>
      </c>
      <c r="C435" s="35" t="s">
        <v>1689</v>
      </c>
      <c r="D435" s="34" t="s">
        <v>20</v>
      </c>
      <c r="E435" s="124">
        <v>700</v>
      </c>
      <c r="F435" s="124">
        <v>770</v>
      </c>
    </row>
    <row r="436" spans="1:6" outlineLevel="2">
      <c r="A436" s="17" t="s">
        <v>261</v>
      </c>
      <c r="B436" s="183" t="s">
        <v>1690</v>
      </c>
      <c r="C436" s="183"/>
      <c r="D436" s="183"/>
      <c r="E436" s="183"/>
      <c r="F436" s="183"/>
    </row>
    <row r="437" spans="1:6" s="72" customFormat="1" ht="47.25" outlineLevel="3">
      <c r="A437" s="128">
        <v>1</v>
      </c>
      <c r="B437" s="71" t="str">
        <f>'прил.4_лабораторная диагностика'!B139</f>
        <v>А08.20.009</v>
      </c>
      <c r="C437" s="71" t="str">
        <f>'прил.4_лабораторная диагностика'!C139</f>
        <v>Патолого-анатомическое исследование биопсийного (операционного) материала молочной железы</v>
      </c>
      <c r="D437" s="71" t="str">
        <f>'прил.4_лабораторная диагностика'!D139</f>
        <v>1 исследование</v>
      </c>
      <c r="E437" s="124">
        <f>'прил.4_лабораторная диагностика'!E139</f>
        <v>1420</v>
      </c>
      <c r="F437" s="124">
        <v>1420</v>
      </c>
    </row>
    <row r="438" spans="1:6" ht="63" outlineLevel="3">
      <c r="A438" s="28">
        <v>2</v>
      </c>
      <c r="B438" s="34" t="s">
        <v>1691</v>
      </c>
      <c r="C438" s="35" t="s">
        <v>1692</v>
      </c>
      <c r="D438" s="34" t="s">
        <v>20</v>
      </c>
      <c r="E438" s="124">
        <v>5550</v>
      </c>
      <c r="F438" s="124">
        <v>6105</v>
      </c>
    </row>
    <row r="439" spans="1:6" outlineLevel="2">
      <c r="A439" s="17" t="s">
        <v>264</v>
      </c>
      <c r="B439" s="183" t="s">
        <v>1693</v>
      </c>
      <c r="C439" s="183"/>
      <c r="D439" s="183"/>
      <c r="E439" s="183"/>
      <c r="F439" s="183"/>
    </row>
    <row r="440" spans="1:6" s="72" customFormat="1" ht="47.25" outlineLevel="3">
      <c r="A440" s="81">
        <v>1</v>
      </c>
      <c r="B440" s="71" t="str">
        <f>'прил.4_лабораторная диагностика'!B141</f>
        <v>А08.21.001</v>
      </c>
      <c r="C440" s="71" t="str">
        <f>'прил.4_лабораторная диагностика'!C141</f>
        <v>Патолого-анатомическое исследование биопсийного (операционного) материала предстательной железы</v>
      </c>
      <c r="D440" s="71" t="str">
        <f>'прил.4_лабораторная диагностика'!D141</f>
        <v>1 исследование</v>
      </c>
      <c r="E440" s="124">
        <f>'прил.4_лабораторная диагностика'!E141</f>
        <v>1420</v>
      </c>
      <c r="F440" s="124">
        <v>1420</v>
      </c>
    </row>
    <row r="441" spans="1:6" ht="47.25" outlineLevel="3">
      <c r="A441" s="27">
        <v>2</v>
      </c>
      <c r="B441" s="34" t="s">
        <v>1694</v>
      </c>
      <c r="C441" s="35" t="s">
        <v>1695</v>
      </c>
      <c r="D441" s="78" t="s">
        <v>20</v>
      </c>
      <c r="E441" s="124">
        <v>7200</v>
      </c>
      <c r="F441" s="124">
        <v>7920</v>
      </c>
    </row>
    <row r="442" spans="1:6" outlineLevel="2">
      <c r="A442" s="17" t="s">
        <v>267</v>
      </c>
      <c r="B442" s="183" t="s">
        <v>1696</v>
      </c>
      <c r="C442" s="183"/>
      <c r="D442" s="183"/>
      <c r="E442" s="183"/>
      <c r="F442" s="183"/>
    </row>
    <row r="443" spans="1:6" s="72" customFormat="1" ht="47.25" outlineLevel="3">
      <c r="A443" s="128">
        <v>1</v>
      </c>
      <c r="B443" s="71" t="str">
        <f>'прил.4_лабораторная диагностика'!B140</f>
        <v>А08.20.011</v>
      </c>
      <c r="C443" s="71" t="str">
        <f>'прил.4_лабораторная диагностика'!C140</f>
        <v>Патолого-анатомическое исследование биопсийного (операционного) материала шейки матки</v>
      </c>
      <c r="D443" s="71" t="str">
        <f>'прил.4_лабораторная диагностика'!D140</f>
        <v>1 исследование</v>
      </c>
      <c r="E443" s="125">
        <f>'прил.4_лабораторная диагностика'!E140</f>
        <v>1420</v>
      </c>
      <c r="F443" s="2">
        <v>1420</v>
      </c>
    </row>
    <row r="444" spans="1:6" outlineLevel="3">
      <c r="A444" s="28">
        <v>2</v>
      </c>
      <c r="B444" s="34" t="s">
        <v>1697</v>
      </c>
      <c r="C444" s="35" t="s">
        <v>1698</v>
      </c>
      <c r="D444" s="34" t="s">
        <v>1186</v>
      </c>
      <c r="E444" s="124" t="e">
        <f>INDEX('прил.2_подразделение г.Рубцовск'!$E$19:$E$1920,MATCH('прил.1_спец.,инстр., г.Барнаул'!#REF!,'прил.2_подразделение г.Рубцовск'!#REF!,0))</f>
        <v>#REF!</v>
      </c>
      <c r="F444" s="124" t="e">
        <f>E444*1.1</f>
        <v>#REF!</v>
      </c>
    </row>
    <row r="445" spans="1:6" outlineLevel="1">
      <c r="A445" s="17" t="s">
        <v>2094</v>
      </c>
      <c r="B445" s="183" t="s">
        <v>1700</v>
      </c>
      <c r="C445" s="183"/>
      <c r="D445" s="183"/>
      <c r="E445" s="183"/>
      <c r="F445" s="183"/>
    </row>
    <row r="446" spans="1:6" outlineLevel="2">
      <c r="A446" s="17" t="s">
        <v>2095</v>
      </c>
      <c r="B446" s="183" t="s">
        <v>1701</v>
      </c>
      <c r="C446" s="183"/>
      <c r="D446" s="183"/>
      <c r="E446" s="183"/>
      <c r="F446" s="183"/>
    </row>
    <row r="447" spans="1:6" s="72" customFormat="1" ht="31.5" outlineLevel="3">
      <c r="A447" s="128">
        <v>1</v>
      </c>
      <c r="B447" s="71" t="str">
        <f>'прил.4_лабораторная диагностика'!B547</f>
        <v>А08.06.001</v>
      </c>
      <c r="C447" s="71" t="str">
        <f>'прил.4_лабораторная диагностика'!C547</f>
        <v>Цитологическое исследование препарата тканей лимфоузла</v>
      </c>
      <c r="D447" s="71" t="str">
        <f>'прил.4_лабораторная диагностика'!D547</f>
        <v>1 исследование</v>
      </c>
      <c r="E447" s="125">
        <f>'прил.4_лабораторная диагностика'!E547</f>
        <v>920</v>
      </c>
      <c r="F447" s="2">
        <v>920</v>
      </c>
    </row>
    <row r="448" spans="1:6" ht="47.25" outlineLevel="3">
      <c r="A448" s="28">
        <v>2</v>
      </c>
      <c r="B448" s="34" t="s">
        <v>1702</v>
      </c>
      <c r="C448" s="35" t="s">
        <v>1703</v>
      </c>
      <c r="D448" s="34" t="s">
        <v>20</v>
      </c>
      <c r="E448" s="124">
        <v>2100</v>
      </c>
      <c r="F448" s="124">
        <f>E448*1.1</f>
        <v>2310</v>
      </c>
    </row>
    <row r="449" spans="1:6" outlineLevel="2">
      <c r="A449" s="17" t="s">
        <v>2096</v>
      </c>
      <c r="B449" s="183" t="s">
        <v>1704</v>
      </c>
      <c r="C449" s="183"/>
      <c r="D449" s="183"/>
      <c r="E449" s="183"/>
      <c r="F449" s="183"/>
    </row>
    <row r="450" spans="1:6" s="72" customFormat="1" ht="63" outlineLevel="3">
      <c r="A450" s="128">
        <v>1</v>
      </c>
      <c r="B450" s="71" t="str">
        <f>'прил.4_лабораторная диагностика'!B571</f>
        <v>А08.30.016</v>
      </c>
      <c r="C450" s="71" t="str">
        <f>'прил.4_лабораторная диагностика'!C571</f>
        <v>Цитологическое исследование микропрепарата пунктатов опухолей, опухолеподобных образований мягких тканей</v>
      </c>
      <c r="D450" s="71" t="str">
        <f>'прил.4_лабораторная диагностика'!D571</f>
        <v>1 исследование</v>
      </c>
      <c r="E450" s="125">
        <f>'прил.4_лабораторная диагностика'!E571</f>
        <v>920</v>
      </c>
      <c r="F450" s="2">
        <v>920</v>
      </c>
    </row>
    <row r="451" spans="1:6" ht="31.5" outlineLevel="3">
      <c r="A451" s="28">
        <v>2</v>
      </c>
      <c r="B451" s="34" t="s">
        <v>1705</v>
      </c>
      <c r="C451" s="35" t="s">
        <v>1706</v>
      </c>
      <c r="D451" s="34" t="s">
        <v>20</v>
      </c>
      <c r="E451" s="124">
        <v>2100</v>
      </c>
      <c r="F451" s="124">
        <f>E451*1.1</f>
        <v>2310</v>
      </c>
    </row>
    <row r="452" spans="1:6" outlineLevel="2">
      <c r="A452" s="17" t="s">
        <v>2097</v>
      </c>
      <c r="B452" s="183" t="s">
        <v>1707</v>
      </c>
      <c r="C452" s="183"/>
      <c r="D452" s="183"/>
      <c r="E452" s="183"/>
      <c r="F452" s="183"/>
    </row>
    <row r="453" spans="1:6" s="72" customFormat="1" ht="47.25" outlineLevel="3">
      <c r="A453" s="128">
        <v>1</v>
      </c>
      <c r="B453" s="71" t="str">
        <f>'прил.4_лабораторная диагностика'!B560</f>
        <v>А08.20.015</v>
      </c>
      <c r="C453" s="71" t="str">
        <f>'прил.4_лабораторная диагностика'!C560</f>
        <v>Цитологическое исследование микропрепарата тканей молочной железы</v>
      </c>
      <c r="D453" s="71" t="str">
        <f>'прил.4_лабораторная диагностика'!D560</f>
        <v>1 исследование</v>
      </c>
      <c r="E453" s="125">
        <f>'прил.4_лабораторная диагностика'!E560</f>
        <v>740</v>
      </c>
      <c r="F453" s="2">
        <v>740</v>
      </c>
    </row>
    <row r="454" spans="1:6" ht="63" outlineLevel="3">
      <c r="A454" s="28">
        <v>2</v>
      </c>
      <c r="B454" s="34" t="s">
        <v>1708</v>
      </c>
      <c r="C454" s="35" t="s">
        <v>1709</v>
      </c>
      <c r="D454" s="34" t="s">
        <v>20</v>
      </c>
      <c r="E454" s="124">
        <v>2100</v>
      </c>
      <c r="F454" s="124">
        <f>E454*1.1</f>
        <v>2310</v>
      </c>
    </row>
    <row r="455" spans="1:6" outlineLevel="2">
      <c r="A455" s="17" t="s">
        <v>2098</v>
      </c>
      <c r="B455" s="183" t="s">
        <v>1710</v>
      </c>
      <c r="C455" s="183"/>
      <c r="D455" s="183"/>
      <c r="E455" s="183"/>
      <c r="F455" s="183"/>
    </row>
    <row r="456" spans="1:6" s="72" customFormat="1" ht="47.25" outlineLevel="3">
      <c r="A456" s="128">
        <v>1</v>
      </c>
      <c r="B456" s="71" t="str">
        <f>'прил.4_лабораторная диагностика'!B548</f>
        <v>А08.07.008</v>
      </c>
      <c r="C456" s="71" t="str">
        <f>'прил.4_лабораторная диагностика'!C548</f>
        <v>Цитологическое исследование микропрепарата тканей слюнной железы</v>
      </c>
      <c r="D456" s="71" t="str">
        <f>'прил.4_лабораторная диагностика'!D548</f>
        <v>1 исследование</v>
      </c>
      <c r="E456" s="125">
        <f>'прил.4_лабораторная диагностика'!E548</f>
        <v>920</v>
      </c>
      <c r="F456" s="2">
        <v>920</v>
      </c>
    </row>
    <row r="457" spans="1:6" outlineLevel="3">
      <c r="A457" s="28">
        <v>2</v>
      </c>
      <c r="B457" s="34" t="s">
        <v>1711</v>
      </c>
      <c r="C457" s="35" t="s">
        <v>1712</v>
      </c>
      <c r="D457" s="34" t="s">
        <v>20</v>
      </c>
      <c r="E457" s="124">
        <v>960</v>
      </c>
      <c r="F457" s="124">
        <v>1056</v>
      </c>
    </row>
    <row r="458" spans="1:6" outlineLevel="2">
      <c r="A458" s="17" t="s">
        <v>2099</v>
      </c>
      <c r="B458" s="183" t="s">
        <v>1713</v>
      </c>
      <c r="C458" s="183"/>
      <c r="D458" s="183"/>
      <c r="E458" s="183"/>
      <c r="F458" s="183"/>
    </row>
    <row r="459" spans="1:6" s="72" customFormat="1" ht="47.25" outlineLevel="3">
      <c r="A459" s="128">
        <v>1</v>
      </c>
      <c r="B459" s="71" t="str">
        <f>'прил.4_лабораторная диагностика'!B566</f>
        <v>А08.22.004</v>
      </c>
      <c r="C459" s="71" t="str">
        <f>'прил.4_лабораторная диагностика'!C566</f>
        <v>Цитологическое исследование микропрепарата тканей щитовидной железы</v>
      </c>
      <c r="D459" s="71" t="str">
        <f>'прил.4_лабораторная диагностика'!D566</f>
        <v>1 исследование</v>
      </c>
      <c r="E459" s="125">
        <f>'прил.4_лабораторная диагностика'!E566</f>
        <v>920</v>
      </c>
      <c r="F459" s="2">
        <v>920</v>
      </c>
    </row>
    <row r="460" spans="1:6" ht="47.25" outlineLevel="3">
      <c r="A460" s="128">
        <v>2</v>
      </c>
      <c r="B460" s="34" t="s">
        <v>1714</v>
      </c>
      <c r="C460" s="35" t="s">
        <v>1715</v>
      </c>
      <c r="D460" s="34" t="s">
        <v>20</v>
      </c>
      <c r="E460" s="124">
        <v>2100</v>
      </c>
      <c r="F460" s="124">
        <f>E460*1.1</f>
        <v>2310</v>
      </c>
    </row>
    <row r="461" spans="1:6">
      <c r="A461" s="23">
        <v>4</v>
      </c>
      <c r="B461" s="183" t="s">
        <v>1716</v>
      </c>
      <c r="C461" s="183"/>
      <c r="D461" s="183"/>
      <c r="E461" s="183"/>
      <c r="F461" s="183"/>
    </row>
    <row r="462" spans="1:6" outlineLevel="1">
      <c r="A462" s="17" t="s">
        <v>1683</v>
      </c>
      <c r="B462" s="183" t="s">
        <v>1718</v>
      </c>
      <c r="C462" s="183"/>
      <c r="D462" s="183"/>
      <c r="E462" s="183"/>
      <c r="F462" s="183"/>
    </row>
    <row r="463" spans="1:6" ht="31.5" outlineLevel="3">
      <c r="A463" s="28">
        <v>1</v>
      </c>
      <c r="B463" s="34" t="s">
        <v>1719</v>
      </c>
      <c r="C463" s="35" t="s">
        <v>1720</v>
      </c>
      <c r="D463" s="34" t="s">
        <v>20</v>
      </c>
      <c r="E463" s="124">
        <v>3500</v>
      </c>
      <c r="F463" s="124">
        <v>3500</v>
      </c>
    </row>
    <row r="464" spans="1:6" ht="47.25" outlineLevel="3">
      <c r="A464" s="28">
        <v>2</v>
      </c>
      <c r="B464" s="34" t="s">
        <v>1721</v>
      </c>
      <c r="C464" s="35" t="s">
        <v>1722</v>
      </c>
      <c r="D464" s="34" t="s">
        <v>20</v>
      </c>
      <c r="E464" s="124">
        <v>10000</v>
      </c>
      <c r="F464" s="124">
        <v>10000</v>
      </c>
    </row>
    <row r="465" spans="1:6" ht="31.5" outlineLevel="3">
      <c r="A465" s="28">
        <v>3</v>
      </c>
      <c r="B465" s="34" t="s">
        <v>1723</v>
      </c>
      <c r="C465" s="35" t="s">
        <v>1724</v>
      </c>
      <c r="D465" s="34" t="s">
        <v>20</v>
      </c>
      <c r="E465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465" s="124">
        <v>3500</v>
      </c>
    </row>
    <row r="466" spans="1:6" outlineLevel="3">
      <c r="A466" s="28">
        <v>4</v>
      </c>
      <c r="B466" s="34" t="s">
        <v>1725</v>
      </c>
      <c r="C466" s="35" t="s">
        <v>1726</v>
      </c>
      <c r="D466" s="34" t="s">
        <v>20</v>
      </c>
      <c r="E466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466" s="124">
        <v>3500</v>
      </c>
    </row>
    <row r="467" spans="1:6" outlineLevel="3">
      <c r="A467" s="56">
        <v>5</v>
      </c>
      <c r="B467" s="15" t="s">
        <v>2282</v>
      </c>
      <c r="C467" s="15" t="s">
        <v>2283</v>
      </c>
      <c r="D467" s="16" t="s">
        <v>20</v>
      </c>
      <c r="E467" s="124">
        <v>3500</v>
      </c>
      <c r="F467" s="124">
        <v>3500</v>
      </c>
    </row>
    <row r="468" spans="1:6" ht="31.5" outlineLevel="3">
      <c r="A468" s="28">
        <v>6</v>
      </c>
      <c r="B468" s="34" t="s">
        <v>1727</v>
      </c>
      <c r="C468" s="35" t="s">
        <v>1728</v>
      </c>
      <c r="D468" s="34" t="s">
        <v>20</v>
      </c>
      <c r="E468" s="124">
        <v>3500</v>
      </c>
      <c r="F468" s="124">
        <v>3500</v>
      </c>
    </row>
    <row r="469" spans="1:6" ht="31.5" outlineLevel="3">
      <c r="A469" s="28">
        <v>7</v>
      </c>
      <c r="B469" s="34" t="s">
        <v>1729</v>
      </c>
      <c r="C469" s="35" t="s">
        <v>1730</v>
      </c>
      <c r="D469" s="34" t="s">
        <v>20</v>
      </c>
      <c r="E469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469" s="124">
        <v>3500</v>
      </c>
    </row>
    <row r="470" spans="1:6" ht="31.5" outlineLevel="3">
      <c r="A470" s="28">
        <v>8</v>
      </c>
      <c r="B470" s="34" t="s">
        <v>1731</v>
      </c>
      <c r="C470" s="35" t="s">
        <v>2717</v>
      </c>
      <c r="D470" s="34" t="s">
        <v>20</v>
      </c>
      <c r="E470" s="124">
        <v>10000</v>
      </c>
      <c r="F470" s="124">
        <v>10000</v>
      </c>
    </row>
    <row r="471" spans="1:6" ht="31.5" outlineLevel="3">
      <c r="A471" s="28">
        <v>9</v>
      </c>
      <c r="B471" s="34" t="s">
        <v>1732</v>
      </c>
      <c r="C471" s="35" t="s">
        <v>1733</v>
      </c>
      <c r="D471" s="34" t="s">
        <v>20</v>
      </c>
      <c r="E471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471" s="124">
        <v>3500</v>
      </c>
    </row>
    <row r="472" spans="1:6" ht="31.5" outlineLevel="3">
      <c r="A472" s="28">
        <v>10</v>
      </c>
      <c r="B472" s="34" t="s">
        <v>1734</v>
      </c>
      <c r="C472" s="35" t="s">
        <v>1735</v>
      </c>
      <c r="D472" s="34" t="s">
        <v>20</v>
      </c>
      <c r="E472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472" s="124">
        <v>3500</v>
      </c>
    </row>
    <row r="473" spans="1:6" ht="31.5" outlineLevel="3">
      <c r="A473" s="28">
        <v>11</v>
      </c>
      <c r="B473" s="34" t="s">
        <v>1736</v>
      </c>
      <c r="C473" s="35" t="s">
        <v>1737</v>
      </c>
      <c r="D473" s="34" t="s">
        <v>1186</v>
      </c>
      <c r="E473" s="124">
        <v>420</v>
      </c>
      <c r="F473" s="124">
        <v>420</v>
      </c>
    </row>
    <row r="474" spans="1:6" ht="63" outlineLevel="3">
      <c r="A474" s="28">
        <v>12</v>
      </c>
      <c r="B474" s="34" t="s">
        <v>1738</v>
      </c>
      <c r="C474" s="35" t="s">
        <v>1739</v>
      </c>
      <c r="D474" s="34" t="s">
        <v>1186</v>
      </c>
      <c r="E474" s="124">
        <v>560</v>
      </c>
      <c r="F474" s="124">
        <v>560</v>
      </c>
    </row>
    <row r="475" spans="1:6" ht="31.5" outlineLevel="3">
      <c r="A475" s="56">
        <v>13</v>
      </c>
      <c r="B475" s="14" t="s">
        <v>2295</v>
      </c>
      <c r="C475" s="15" t="s">
        <v>2296</v>
      </c>
      <c r="D475" s="16" t="s">
        <v>20</v>
      </c>
      <c r="E475" s="1">
        <v>770</v>
      </c>
      <c r="F475" s="124">
        <v>770</v>
      </c>
    </row>
    <row r="476" spans="1:6" outlineLevel="1">
      <c r="A476" s="17" t="s">
        <v>1699</v>
      </c>
      <c r="B476" s="183" t="s">
        <v>1741</v>
      </c>
      <c r="C476" s="183"/>
      <c r="D476" s="183"/>
      <c r="E476" s="183"/>
      <c r="F476" s="183"/>
    </row>
    <row r="477" spans="1:6" ht="31.5" outlineLevel="3">
      <c r="A477" s="28">
        <v>1</v>
      </c>
      <c r="B477" s="34" t="s">
        <v>1742</v>
      </c>
      <c r="C477" s="35" t="s">
        <v>1743</v>
      </c>
      <c r="D477" s="34" t="s">
        <v>20</v>
      </c>
      <c r="E477" s="124">
        <v>4400</v>
      </c>
      <c r="F477" s="124">
        <v>4400</v>
      </c>
    </row>
    <row r="478" spans="1:6" ht="31.5" outlineLevel="3">
      <c r="A478" s="28">
        <v>2</v>
      </c>
      <c r="B478" s="34" t="s">
        <v>1744</v>
      </c>
      <c r="C478" s="35" t="s">
        <v>1745</v>
      </c>
      <c r="D478" s="34" t="s">
        <v>20</v>
      </c>
      <c r="E478" s="124">
        <v>8000</v>
      </c>
      <c r="F478" s="124">
        <v>8000</v>
      </c>
    </row>
    <row r="479" spans="1:6" ht="31.5" outlineLevel="3">
      <c r="A479" s="28">
        <v>3</v>
      </c>
      <c r="B479" s="34" t="s">
        <v>1746</v>
      </c>
      <c r="C479" s="35" t="s">
        <v>1747</v>
      </c>
      <c r="D479" s="34" t="s">
        <v>20</v>
      </c>
      <c r="E479" s="124">
        <v>4400</v>
      </c>
      <c r="F479" s="124">
        <v>4400</v>
      </c>
    </row>
    <row r="480" spans="1:6" ht="31.5" outlineLevel="3">
      <c r="A480" s="28">
        <v>4</v>
      </c>
      <c r="B480" s="34" t="s">
        <v>1748</v>
      </c>
      <c r="C480" s="35" t="s">
        <v>1749</v>
      </c>
      <c r="D480" s="34" t="s">
        <v>20</v>
      </c>
      <c r="E480" s="124">
        <v>4400</v>
      </c>
      <c r="F480" s="124">
        <v>4400</v>
      </c>
    </row>
    <row r="481" spans="1:6" ht="47.25" outlineLevel="3">
      <c r="A481" s="28">
        <v>5</v>
      </c>
      <c r="B481" s="34" t="s">
        <v>1748</v>
      </c>
      <c r="C481" s="35" t="s">
        <v>1750</v>
      </c>
      <c r="D481" s="34" t="s">
        <v>20</v>
      </c>
      <c r="E481" s="124">
        <v>4400</v>
      </c>
      <c r="F481" s="124">
        <v>4400</v>
      </c>
    </row>
    <row r="482" spans="1:6" ht="31.5" outlineLevel="3">
      <c r="A482" s="28">
        <v>6</v>
      </c>
      <c r="B482" s="34" t="s">
        <v>1751</v>
      </c>
      <c r="C482" s="35" t="s">
        <v>2750</v>
      </c>
      <c r="D482" s="34" t="s">
        <v>20</v>
      </c>
      <c r="E482" s="124">
        <v>4400</v>
      </c>
      <c r="F482" s="124">
        <v>4400</v>
      </c>
    </row>
    <row r="483" spans="1:6" ht="31.5" outlineLevel="3">
      <c r="A483" s="28">
        <v>7</v>
      </c>
      <c r="B483" s="34" t="s">
        <v>1752</v>
      </c>
      <c r="C483" s="35" t="s">
        <v>1753</v>
      </c>
      <c r="D483" s="34" t="s">
        <v>20</v>
      </c>
      <c r="E483" s="124">
        <v>5500</v>
      </c>
      <c r="F483" s="124">
        <v>5500</v>
      </c>
    </row>
    <row r="484" spans="1:6" outlineLevel="3">
      <c r="A484" s="28">
        <v>8</v>
      </c>
      <c r="B484" s="34" t="s">
        <v>1754</v>
      </c>
      <c r="C484" s="35" t="s">
        <v>1755</v>
      </c>
      <c r="D484" s="34" t="s">
        <v>20</v>
      </c>
      <c r="E484" s="124">
        <v>4400</v>
      </c>
      <c r="F484" s="124">
        <v>4400</v>
      </c>
    </row>
    <row r="485" spans="1:6" ht="31.5" outlineLevel="3">
      <c r="A485" s="28">
        <v>9</v>
      </c>
      <c r="B485" s="34" t="s">
        <v>2745</v>
      </c>
      <c r="C485" s="35" t="s">
        <v>2746</v>
      </c>
      <c r="D485" s="34" t="s">
        <v>20</v>
      </c>
      <c r="E485" s="124">
        <v>8000</v>
      </c>
      <c r="F485" s="124">
        <v>8000</v>
      </c>
    </row>
    <row r="486" spans="1:6" ht="31.5" outlineLevel="3">
      <c r="A486" s="28">
        <v>10</v>
      </c>
      <c r="B486" s="34" t="s">
        <v>1756</v>
      </c>
      <c r="C486" s="35" t="s">
        <v>1757</v>
      </c>
      <c r="D486" s="34" t="s">
        <v>20</v>
      </c>
      <c r="E486" s="124">
        <v>4400</v>
      </c>
      <c r="F486" s="124">
        <v>4400</v>
      </c>
    </row>
    <row r="487" spans="1:6" ht="31.5" outlineLevel="3">
      <c r="A487" s="28">
        <v>11</v>
      </c>
      <c r="B487" s="34" t="s">
        <v>1758</v>
      </c>
      <c r="C487" s="35" t="s">
        <v>1759</v>
      </c>
      <c r="D487" s="34" t="s">
        <v>20</v>
      </c>
      <c r="E487" s="124">
        <v>5500</v>
      </c>
      <c r="F487" s="124">
        <v>5500</v>
      </c>
    </row>
    <row r="488" spans="1:6" ht="31.5" outlineLevel="3">
      <c r="A488" s="28">
        <v>12</v>
      </c>
      <c r="B488" s="34" t="s">
        <v>1760</v>
      </c>
      <c r="C488" s="35" t="s">
        <v>2628</v>
      </c>
      <c r="D488" s="34" t="s">
        <v>20</v>
      </c>
      <c r="E488" s="124">
        <v>4400</v>
      </c>
      <c r="F488" s="124">
        <v>4400</v>
      </c>
    </row>
    <row r="489" spans="1:6" ht="31.5" outlineLevel="3">
      <c r="A489" s="28">
        <v>13</v>
      </c>
      <c r="B489" s="34" t="s">
        <v>1761</v>
      </c>
      <c r="C489" s="35" t="s">
        <v>1762</v>
      </c>
      <c r="D489" s="34" t="s">
        <v>20</v>
      </c>
      <c r="E489" s="124">
        <v>4400</v>
      </c>
      <c r="F489" s="124">
        <v>4400</v>
      </c>
    </row>
    <row r="490" spans="1:6" ht="63" outlineLevel="3">
      <c r="A490" s="28">
        <v>14</v>
      </c>
      <c r="B490" s="34" t="s">
        <v>1763</v>
      </c>
      <c r="C490" s="35" t="s">
        <v>1764</v>
      </c>
      <c r="D490" s="34" t="s">
        <v>20</v>
      </c>
      <c r="E490" s="124">
        <v>16000</v>
      </c>
      <c r="F490" s="124">
        <v>16000</v>
      </c>
    </row>
    <row r="491" spans="1:6" ht="31.5" outlineLevel="3">
      <c r="A491" s="28">
        <v>15</v>
      </c>
      <c r="B491" s="34" t="s">
        <v>1765</v>
      </c>
      <c r="C491" s="35" t="s">
        <v>1766</v>
      </c>
      <c r="D491" s="34" t="s">
        <v>1186</v>
      </c>
      <c r="E491" s="124">
        <v>420</v>
      </c>
      <c r="F491" s="124">
        <v>420</v>
      </c>
    </row>
    <row r="492" spans="1:6" ht="47.25" outlineLevel="3">
      <c r="A492" s="28">
        <v>16</v>
      </c>
      <c r="B492" s="34" t="s">
        <v>1767</v>
      </c>
      <c r="C492" s="35" t="s">
        <v>1768</v>
      </c>
      <c r="D492" s="34" t="s">
        <v>1186</v>
      </c>
      <c r="E492" s="124">
        <v>560</v>
      </c>
      <c r="F492" s="124">
        <v>560</v>
      </c>
    </row>
    <row r="493" spans="1:6" ht="31.5" outlineLevel="3">
      <c r="A493" s="28">
        <v>17</v>
      </c>
      <c r="B493" s="34" t="s">
        <v>1769</v>
      </c>
      <c r="C493" s="35" t="s">
        <v>1770</v>
      </c>
      <c r="D493" s="34" t="s">
        <v>20</v>
      </c>
      <c r="E493" s="124">
        <v>4400</v>
      </c>
      <c r="F493" s="124">
        <v>4400</v>
      </c>
    </row>
    <row r="494" spans="1:6" outlineLevel="1">
      <c r="A494" s="17" t="s">
        <v>2100</v>
      </c>
      <c r="B494" s="183" t="s">
        <v>1771</v>
      </c>
      <c r="C494" s="183"/>
      <c r="D494" s="183"/>
      <c r="E494" s="183"/>
      <c r="F494" s="183"/>
    </row>
    <row r="495" spans="1:6" outlineLevel="3">
      <c r="A495" s="28">
        <v>1</v>
      </c>
      <c r="B495" s="34" t="s">
        <v>1772</v>
      </c>
      <c r="C495" s="35" t="s">
        <v>1771</v>
      </c>
      <c r="D495" s="34" t="s">
        <v>20</v>
      </c>
      <c r="E495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495" s="124">
        <v>1000</v>
      </c>
    </row>
    <row r="496" spans="1:6" outlineLevel="1">
      <c r="A496" s="17" t="s">
        <v>2101</v>
      </c>
      <c r="B496" s="183" t="s">
        <v>1773</v>
      </c>
      <c r="C496" s="183"/>
      <c r="D496" s="183"/>
      <c r="E496" s="183"/>
      <c r="F496" s="183"/>
    </row>
    <row r="497" spans="1:6" outlineLevel="3">
      <c r="A497" s="28">
        <v>1</v>
      </c>
      <c r="B497" s="34" t="s">
        <v>1774</v>
      </c>
      <c r="C497" s="35" t="s">
        <v>1775</v>
      </c>
      <c r="D497" s="34" t="s">
        <v>20</v>
      </c>
      <c r="E497" s="124">
        <v>500</v>
      </c>
      <c r="F497" s="124">
        <v>550</v>
      </c>
    </row>
    <row r="498" spans="1:6" ht="31.5" outlineLevel="3">
      <c r="A498" s="28">
        <v>2</v>
      </c>
      <c r="B498" s="34" t="s">
        <v>1776</v>
      </c>
      <c r="C498" s="35" t="s">
        <v>1777</v>
      </c>
      <c r="D498" s="34" t="s">
        <v>20</v>
      </c>
      <c r="E498" s="124">
        <v>680</v>
      </c>
      <c r="F498" s="124">
        <v>748</v>
      </c>
    </row>
    <row r="499" spans="1:6" ht="31.5" outlineLevel="3">
      <c r="A499" s="28">
        <v>3</v>
      </c>
      <c r="B499" s="34" t="s">
        <v>1776</v>
      </c>
      <c r="C499" s="35" t="s">
        <v>1778</v>
      </c>
      <c r="D499" s="34" t="s">
        <v>20</v>
      </c>
      <c r="E499" s="124">
        <v>860</v>
      </c>
      <c r="F499" s="124">
        <v>946</v>
      </c>
    </row>
    <row r="500" spans="1:6" ht="31.5" outlineLevel="3">
      <c r="A500" s="28">
        <v>4</v>
      </c>
      <c r="B500" s="34" t="s">
        <v>1779</v>
      </c>
      <c r="C500" s="35" t="s">
        <v>1780</v>
      </c>
      <c r="D500" s="34" t="s">
        <v>20</v>
      </c>
      <c r="E500" s="124">
        <v>860</v>
      </c>
      <c r="F500" s="124">
        <v>946</v>
      </c>
    </row>
    <row r="501" spans="1:6" ht="31.5" outlineLevel="3">
      <c r="A501" s="28">
        <v>5</v>
      </c>
      <c r="B501" s="34" t="s">
        <v>1781</v>
      </c>
      <c r="C501" s="35" t="s">
        <v>1782</v>
      </c>
      <c r="D501" s="34" t="s">
        <v>20</v>
      </c>
      <c r="E501" s="124">
        <v>860</v>
      </c>
      <c r="F501" s="124">
        <v>946</v>
      </c>
    </row>
    <row r="502" spans="1:6" ht="31.5" outlineLevel="3">
      <c r="A502" s="28">
        <v>6</v>
      </c>
      <c r="B502" s="34" t="s">
        <v>1783</v>
      </c>
      <c r="C502" s="35" t="s">
        <v>1784</v>
      </c>
      <c r="D502" s="34" t="s">
        <v>20</v>
      </c>
      <c r="E502" s="124">
        <v>860</v>
      </c>
      <c r="F502" s="124">
        <v>946</v>
      </c>
    </row>
    <row r="503" spans="1:6" ht="47.25" outlineLevel="3">
      <c r="A503" s="28">
        <v>7</v>
      </c>
      <c r="B503" s="34" t="s">
        <v>1785</v>
      </c>
      <c r="C503" s="35" t="s">
        <v>1786</v>
      </c>
      <c r="D503" s="34" t="s">
        <v>20</v>
      </c>
      <c r="E503" s="124">
        <v>680</v>
      </c>
      <c r="F503" s="124">
        <v>748</v>
      </c>
    </row>
    <row r="504" spans="1:6" ht="31.5" outlineLevel="3">
      <c r="A504" s="28">
        <v>8</v>
      </c>
      <c r="B504" s="34" t="s">
        <v>1787</v>
      </c>
      <c r="C504" s="35" t="s">
        <v>1788</v>
      </c>
      <c r="D504" s="34" t="s">
        <v>20</v>
      </c>
      <c r="E504" s="124">
        <v>1500</v>
      </c>
      <c r="F504" s="124">
        <f>E504*1.1</f>
        <v>1650.0000000000002</v>
      </c>
    </row>
    <row r="505" spans="1:6" outlineLevel="3">
      <c r="A505" s="28">
        <v>9</v>
      </c>
      <c r="B505" s="34" t="s">
        <v>1789</v>
      </c>
      <c r="C505" s="35" t="s">
        <v>1790</v>
      </c>
      <c r="D505" s="34" t="s">
        <v>20</v>
      </c>
      <c r="E505" s="124">
        <v>880</v>
      </c>
      <c r="F505" s="124">
        <v>968</v>
      </c>
    </row>
    <row r="506" spans="1:6" ht="31.5" outlineLevel="3">
      <c r="A506" s="28">
        <v>10</v>
      </c>
      <c r="B506" s="34" t="s">
        <v>1791</v>
      </c>
      <c r="C506" s="35" t="s">
        <v>1792</v>
      </c>
      <c r="D506" s="34" t="s">
        <v>20</v>
      </c>
      <c r="E506" s="124">
        <v>680</v>
      </c>
      <c r="F506" s="124">
        <v>748</v>
      </c>
    </row>
    <row r="507" spans="1:6" ht="31.5" outlineLevel="3">
      <c r="A507" s="28">
        <v>11</v>
      </c>
      <c r="B507" s="34" t="s">
        <v>1791</v>
      </c>
      <c r="C507" s="35" t="s">
        <v>1793</v>
      </c>
      <c r="D507" s="34" t="s">
        <v>20</v>
      </c>
      <c r="E507" s="124">
        <v>860</v>
      </c>
      <c r="F507" s="124">
        <v>946</v>
      </c>
    </row>
    <row r="508" spans="1:6" outlineLevel="3">
      <c r="A508" s="28">
        <v>12</v>
      </c>
      <c r="B508" s="34" t="s">
        <v>1794</v>
      </c>
      <c r="C508" s="35" t="s">
        <v>1795</v>
      </c>
      <c r="D508" s="34" t="s">
        <v>20</v>
      </c>
      <c r="E508" s="124">
        <v>900</v>
      </c>
      <c r="F508" s="124">
        <v>990</v>
      </c>
    </row>
    <row r="509" spans="1:6" outlineLevel="3">
      <c r="A509" s="28">
        <v>13</v>
      </c>
      <c r="B509" s="34" t="s">
        <v>1796</v>
      </c>
      <c r="C509" s="35" t="s">
        <v>1797</v>
      </c>
      <c r="D509" s="34" t="s">
        <v>20</v>
      </c>
      <c r="E509" s="124">
        <v>660</v>
      </c>
      <c r="F509" s="124">
        <v>726</v>
      </c>
    </row>
    <row r="510" spans="1:6" outlineLevel="3">
      <c r="A510" s="28">
        <v>14</v>
      </c>
      <c r="B510" s="34" t="s">
        <v>1798</v>
      </c>
      <c r="C510" s="35" t="s">
        <v>1799</v>
      </c>
      <c r="D510" s="34" t="s">
        <v>20</v>
      </c>
      <c r="E510" s="124">
        <v>550</v>
      </c>
      <c r="F510" s="124">
        <v>605</v>
      </c>
    </row>
    <row r="511" spans="1:6" outlineLevel="3">
      <c r="A511" s="28">
        <v>15</v>
      </c>
      <c r="B511" s="34" t="s">
        <v>1800</v>
      </c>
      <c r="C511" s="35" t="s">
        <v>1801</v>
      </c>
      <c r="D511" s="34" t="s">
        <v>20</v>
      </c>
      <c r="E511" s="124">
        <v>660</v>
      </c>
      <c r="F511" s="124">
        <v>726</v>
      </c>
    </row>
    <row r="512" spans="1:6" ht="31.5" outlineLevel="3">
      <c r="A512" s="28">
        <v>16</v>
      </c>
      <c r="B512" s="34" t="s">
        <v>1802</v>
      </c>
      <c r="C512" s="35" t="s">
        <v>1803</v>
      </c>
      <c r="D512" s="34" t="s">
        <v>20</v>
      </c>
      <c r="E512" s="124">
        <v>850</v>
      </c>
      <c r="F512" s="124">
        <v>935</v>
      </c>
    </row>
    <row r="513" spans="1:6" ht="31.5" outlineLevel="3">
      <c r="A513" s="28">
        <v>17</v>
      </c>
      <c r="B513" s="34" t="s">
        <v>1804</v>
      </c>
      <c r="C513" s="35" t="s">
        <v>1805</v>
      </c>
      <c r="D513" s="34" t="s">
        <v>20</v>
      </c>
      <c r="E513" s="124">
        <v>1110</v>
      </c>
      <c r="F513" s="124">
        <v>1221</v>
      </c>
    </row>
    <row r="514" spans="1:6" ht="47.25" outlineLevel="3">
      <c r="A514" s="28">
        <v>18</v>
      </c>
      <c r="B514" s="34" t="s">
        <v>1806</v>
      </c>
      <c r="C514" s="35" t="s">
        <v>1807</v>
      </c>
      <c r="D514" s="34" t="s">
        <v>20</v>
      </c>
      <c r="E514" s="124">
        <v>2025</v>
      </c>
      <c r="F514" s="124">
        <v>2228</v>
      </c>
    </row>
    <row r="515" spans="1:6" ht="31.5" outlineLevel="3">
      <c r="A515" s="28">
        <v>19</v>
      </c>
      <c r="B515" s="34" t="s">
        <v>1808</v>
      </c>
      <c r="C515" s="35" t="s">
        <v>1809</v>
      </c>
      <c r="D515" s="34" t="s">
        <v>20</v>
      </c>
      <c r="E515" s="124">
        <v>2600</v>
      </c>
      <c r="F515" s="124">
        <v>2860</v>
      </c>
    </row>
    <row r="516" spans="1:6" outlineLevel="3">
      <c r="A516" s="28">
        <v>20</v>
      </c>
      <c r="B516" s="34" t="s">
        <v>1810</v>
      </c>
      <c r="C516" s="35" t="s">
        <v>1811</v>
      </c>
      <c r="D516" s="34" t="s">
        <v>20</v>
      </c>
      <c r="E516" s="124">
        <v>2077</v>
      </c>
      <c r="F516" s="124">
        <v>2285</v>
      </c>
    </row>
    <row r="517" spans="1:6" outlineLevel="3">
      <c r="A517" s="28">
        <v>21</v>
      </c>
      <c r="B517" s="34" t="s">
        <v>1812</v>
      </c>
      <c r="C517" s="35" t="s">
        <v>1813</v>
      </c>
      <c r="D517" s="34" t="s">
        <v>20</v>
      </c>
      <c r="E517" s="124">
        <v>3440</v>
      </c>
      <c r="F517" s="124">
        <v>3784</v>
      </c>
    </row>
    <row r="518" spans="1:6" outlineLevel="3">
      <c r="A518" s="28">
        <v>22</v>
      </c>
      <c r="B518" s="34" t="s">
        <v>1814</v>
      </c>
      <c r="C518" s="35" t="s">
        <v>1815</v>
      </c>
      <c r="D518" s="34" t="s">
        <v>20</v>
      </c>
      <c r="E518" s="124">
        <v>940</v>
      </c>
      <c r="F518" s="124">
        <v>1034</v>
      </c>
    </row>
    <row r="519" spans="1:6" outlineLevel="3">
      <c r="A519" s="28">
        <v>23</v>
      </c>
      <c r="B519" s="34" t="s">
        <v>1816</v>
      </c>
      <c r="C519" s="35" t="s">
        <v>1817</v>
      </c>
      <c r="D519" s="34" t="s">
        <v>20</v>
      </c>
      <c r="E519" s="124">
        <v>3330</v>
      </c>
      <c r="F519" s="124">
        <v>3663</v>
      </c>
    </row>
    <row r="520" spans="1:6" outlineLevel="3">
      <c r="A520" s="28">
        <v>24</v>
      </c>
      <c r="B520" s="34" t="s">
        <v>1818</v>
      </c>
      <c r="C520" s="35" t="s">
        <v>1819</v>
      </c>
      <c r="D520" s="34" t="s">
        <v>20</v>
      </c>
      <c r="E520" s="124">
        <v>3200</v>
      </c>
      <c r="F520" s="124">
        <v>3520</v>
      </c>
    </row>
    <row r="521" spans="1:6" ht="31.5" outlineLevel="3">
      <c r="A521" s="28">
        <v>25</v>
      </c>
      <c r="B521" s="34" t="s">
        <v>1820</v>
      </c>
      <c r="C521" s="35" t="s">
        <v>1821</v>
      </c>
      <c r="D521" s="34" t="s">
        <v>1186</v>
      </c>
      <c r="E521" s="124">
        <v>365</v>
      </c>
      <c r="F521" s="124">
        <v>402</v>
      </c>
    </row>
    <row r="522" spans="1:6" ht="63" outlineLevel="3">
      <c r="A522" s="28">
        <v>26</v>
      </c>
      <c r="B522" s="34" t="s">
        <v>1822</v>
      </c>
      <c r="C522" s="35" t="s">
        <v>1823</v>
      </c>
      <c r="D522" s="34" t="s">
        <v>1186</v>
      </c>
      <c r="E522" s="124">
        <v>350</v>
      </c>
      <c r="F522" s="124">
        <v>385</v>
      </c>
    </row>
    <row r="523" spans="1:6" ht="63" outlineLevel="3">
      <c r="A523" s="28">
        <v>27</v>
      </c>
      <c r="B523" s="34" t="s">
        <v>1824</v>
      </c>
      <c r="C523" s="35" t="s">
        <v>1825</v>
      </c>
      <c r="D523" s="34" t="s">
        <v>1186</v>
      </c>
      <c r="E523" s="124">
        <v>350</v>
      </c>
      <c r="F523" s="124">
        <v>385</v>
      </c>
    </row>
    <row r="524" spans="1:6" ht="31.5" outlineLevel="3">
      <c r="A524" s="28">
        <v>28</v>
      </c>
      <c r="B524" s="34" t="s">
        <v>1826</v>
      </c>
      <c r="C524" s="35" t="s">
        <v>1827</v>
      </c>
      <c r="D524" s="34" t="s">
        <v>20</v>
      </c>
      <c r="E524" s="124">
        <v>680</v>
      </c>
      <c r="F524" s="124">
        <v>748</v>
      </c>
    </row>
    <row r="525" spans="1:6" outlineLevel="1">
      <c r="A525" s="17" t="s">
        <v>2102</v>
      </c>
      <c r="B525" s="183" t="s">
        <v>1829</v>
      </c>
      <c r="C525" s="183"/>
      <c r="D525" s="183"/>
      <c r="E525" s="183"/>
      <c r="F525" s="183"/>
    </row>
    <row r="526" spans="1:6" outlineLevel="3">
      <c r="A526" s="28">
        <v>1</v>
      </c>
      <c r="B526" s="34" t="s">
        <v>1828</v>
      </c>
      <c r="C526" s="35" t="s">
        <v>1829</v>
      </c>
      <c r="D526" s="34" t="s">
        <v>20</v>
      </c>
      <c r="E526" s="124">
        <v>680</v>
      </c>
      <c r="F526" s="1">
        <f>E526*1.1</f>
        <v>748.00000000000011</v>
      </c>
    </row>
    <row r="527" spans="1:6">
      <c r="A527" s="23">
        <v>5</v>
      </c>
      <c r="B527" s="183" t="s">
        <v>1830</v>
      </c>
      <c r="C527" s="183"/>
      <c r="D527" s="183"/>
      <c r="E527" s="183"/>
      <c r="F527" s="183"/>
    </row>
    <row r="528" spans="1:6" outlineLevel="1">
      <c r="A528" s="17" t="s">
        <v>1717</v>
      </c>
      <c r="B528" s="183" t="s">
        <v>1905</v>
      </c>
      <c r="C528" s="183"/>
      <c r="D528" s="183"/>
      <c r="E528" s="183"/>
      <c r="F528" s="183"/>
    </row>
    <row r="529" spans="1:6" outlineLevel="3">
      <c r="A529" s="28">
        <v>1</v>
      </c>
      <c r="B529" s="34" t="s">
        <v>1906</v>
      </c>
      <c r="C529" s="35" t="s">
        <v>1907</v>
      </c>
      <c r="D529" s="34" t="s">
        <v>20</v>
      </c>
      <c r="E529" s="124">
        <v>1300</v>
      </c>
      <c r="F529" s="124">
        <f>E529*1.1</f>
        <v>1430.0000000000002</v>
      </c>
    </row>
    <row r="530" spans="1:6" ht="31.5" outlineLevel="3">
      <c r="A530" s="28">
        <v>2</v>
      </c>
      <c r="B530" s="34" t="s">
        <v>1908</v>
      </c>
      <c r="C530" s="35" t="s">
        <v>1909</v>
      </c>
      <c r="D530" s="34" t="s">
        <v>20</v>
      </c>
      <c r="E530" s="124">
        <v>1300</v>
      </c>
      <c r="F530" s="124">
        <f>E530*1.1</f>
        <v>1430.0000000000002</v>
      </c>
    </row>
    <row r="531" spans="1:6" ht="31.5" outlineLevel="3">
      <c r="A531" s="28">
        <v>3</v>
      </c>
      <c r="B531" s="34" t="s">
        <v>1910</v>
      </c>
      <c r="C531" s="35" t="s">
        <v>1911</v>
      </c>
      <c r="D531" s="34" t="s">
        <v>20</v>
      </c>
      <c r="E531" s="124">
        <v>1300</v>
      </c>
      <c r="F531" s="124">
        <f>E531*1.1</f>
        <v>1430.0000000000002</v>
      </c>
    </row>
    <row r="532" spans="1:6" ht="63" outlineLevel="3">
      <c r="A532" s="28">
        <v>4</v>
      </c>
      <c r="B532" s="34" t="s">
        <v>1912</v>
      </c>
      <c r="C532" s="35" t="s">
        <v>1913</v>
      </c>
      <c r="D532" s="34" t="s">
        <v>20</v>
      </c>
      <c r="E532" s="124">
        <v>1200</v>
      </c>
      <c r="F532" s="124">
        <f>E532*1.1</f>
        <v>1320</v>
      </c>
    </row>
    <row r="533" spans="1:6" ht="31.5" outlineLevel="3">
      <c r="A533" s="28">
        <v>5</v>
      </c>
      <c r="B533" s="34" t="s">
        <v>1914</v>
      </c>
      <c r="C533" s="35" t="s">
        <v>1915</v>
      </c>
      <c r="D533" s="34" t="s">
        <v>20</v>
      </c>
      <c r="E533" s="124">
        <v>1300</v>
      </c>
      <c r="F533" s="124">
        <f>E533*1.1</f>
        <v>1430.0000000000002</v>
      </c>
    </row>
    <row r="534" spans="1:6" ht="31.5" outlineLevel="3">
      <c r="A534" s="28">
        <v>6</v>
      </c>
      <c r="B534" s="34" t="s">
        <v>1916</v>
      </c>
      <c r="C534" s="35" t="s">
        <v>1917</v>
      </c>
      <c r="D534" s="34" t="s">
        <v>20</v>
      </c>
      <c r="E534" s="124">
        <v>1300</v>
      </c>
      <c r="F534" s="124">
        <f t="shared" ref="F534:F535" si="10">E534*1.1</f>
        <v>1430.0000000000002</v>
      </c>
    </row>
    <row r="535" spans="1:6" ht="31.5" outlineLevel="3">
      <c r="A535" s="28">
        <v>7</v>
      </c>
      <c r="B535" s="34" t="s">
        <v>1918</v>
      </c>
      <c r="C535" s="35" t="s">
        <v>1919</v>
      </c>
      <c r="D535" s="34" t="s">
        <v>20</v>
      </c>
      <c r="E535" s="124">
        <v>1300</v>
      </c>
      <c r="F535" s="124">
        <f t="shared" si="10"/>
        <v>1430.0000000000002</v>
      </c>
    </row>
    <row r="536" spans="1:6" ht="31.5" outlineLevel="3">
      <c r="A536" s="28">
        <v>8</v>
      </c>
      <c r="B536" s="34" t="s">
        <v>1920</v>
      </c>
      <c r="C536" s="35" t="s">
        <v>1921</v>
      </c>
      <c r="D536" s="34" t="s">
        <v>20</v>
      </c>
      <c r="E536" s="124">
        <v>1100</v>
      </c>
      <c r="F536" s="124">
        <v>1210</v>
      </c>
    </row>
    <row r="537" spans="1:6" ht="31.5" outlineLevel="3">
      <c r="A537" s="28">
        <v>9</v>
      </c>
      <c r="B537" s="34" t="s">
        <v>1922</v>
      </c>
      <c r="C537" s="35" t="s">
        <v>1923</v>
      </c>
      <c r="D537" s="34" t="s">
        <v>20</v>
      </c>
      <c r="E537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537" s="124" t="e">
        <f>E537*1.1</f>
        <v>#REF!</v>
      </c>
    </row>
    <row r="538" spans="1:6" ht="31.5" outlineLevel="3">
      <c r="A538" s="28">
        <v>10</v>
      </c>
      <c r="B538" s="34" t="s">
        <v>1924</v>
      </c>
      <c r="C538" s="35" t="s">
        <v>1925</v>
      </c>
      <c r="D538" s="34" t="s">
        <v>20</v>
      </c>
      <c r="E538" s="124">
        <v>1300</v>
      </c>
      <c r="F538" s="124">
        <f>E538*1.1</f>
        <v>1430.0000000000002</v>
      </c>
    </row>
    <row r="539" spans="1:6" outlineLevel="1">
      <c r="A539" s="17" t="s">
        <v>1740</v>
      </c>
      <c r="B539" s="183" t="s">
        <v>1832</v>
      </c>
      <c r="C539" s="183"/>
      <c r="D539" s="183"/>
      <c r="E539" s="183"/>
      <c r="F539" s="183"/>
    </row>
    <row r="540" spans="1:6" ht="31.5" outlineLevel="3">
      <c r="A540" s="28">
        <v>1</v>
      </c>
      <c r="B540" s="34" t="s">
        <v>1833</v>
      </c>
      <c r="C540" s="35" t="s">
        <v>1834</v>
      </c>
      <c r="D540" s="34" t="s">
        <v>20</v>
      </c>
      <c r="E540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540" s="124" t="e">
        <f>E540*1.1</f>
        <v>#REF!</v>
      </c>
    </row>
    <row r="541" spans="1:6" ht="63" outlineLevel="3">
      <c r="A541" s="28">
        <v>2</v>
      </c>
      <c r="B541" s="34" t="s">
        <v>1833</v>
      </c>
      <c r="C541" s="34" t="s">
        <v>2751</v>
      </c>
      <c r="D541" s="34" t="s">
        <v>20</v>
      </c>
      <c r="E541" s="124">
        <v>950</v>
      </c>
      <c r="F541" s="124">
        <v>1045</v>
      </c>
    </row>
    <row r="542" spans="1:6" outlineLevel="3">
      <c r="A542" s="28">
        <v>3</v>
      </c>
      <c r="B542" s="34" t="s">
        <v>1835</v>
      </c>
      <c r="C542" s="35" t="s">
        <v>1836</v>
      </c>
      <c r="D542" s="34" t="s">
        <v>20</v>
      </c>
      <c r="E542" s="124">
        <v>1000</v>
      </c>
      <c r="F542" s="124">
        <v>1100</v>
      </c>
    </row>
    <row r="543" spans="1:6" ht="47.25" outlineLevel="3">
      <c r="A543" s="28">
        <v>4</v>
      </c>
      <c r="B543" s="34" t="s">
        <v>1837</v>
      </c>
      <c r="C543" s="35" t="s">
        <v>1838</v>
      </c>
      <c r="D543" s="34" t="s">
        <v>20</v>
      </c>
      <c r="E543" s="124">
        <v>650</v>
      </c>
      <c r="F543" s="124">
        <v>715</v>
      </c>
    </row>
    <row r="544" spans="1:6" outlineLevel="3">
      <c r="A544" s="28">
        <v>5</v>
      </c>
      <c r="B544" s="34" t="s">
        <v>1839</v>
      </c>
      <c r="C544" s="35" t="s">
        <v>1840</v>
      </c>
      <c r="D544" s="34" t="s">
        <v>20</v>
      </c>
      <c r="E544" s="124">
        <v>1100</v>
      </c>
      <c r="F544" s="124">
        <f>E544*1.1</f>
        <v>1210</v>
      </c>
    </row>
    <row r="545" spans="1:6" ht="47.25" outlineLevel="3">
      <c r="A545" s="28">
        <v>6</v>
      </c>
      <c r="B545" s="34" t="s">
        <v>1841</v>
      </c>
      <c r="C545" s="35" t="s">
        <v>1842</v>
      </c>
      <c r="D545" s="34" t="s">
        <v>20</v>
      </c>
      <c r="E545" s="124">
        <v>1100</v>
      </c>
      <c r="F545" s="124">
        <f t="shared" ref="F545:F546" si="11">E545*1.1</f>
        <v>1210</v>
      </c>
    </row>
    <row r="546" spans="1:6" ht="31.5" outlineLevel="3">
      <c r="A546" s="28">
        <v>7</v>
      </c>
      <c r="B546" s="34" t="s">
        <v>1841</v>
      </c>
      <c r="C546" s="35" t="s">
        <v>1843</v>
      </c>
      <c r="D546" s="34" t="s">
        <v>20</v>
      </c>
      <c r="E546" s="124">
        <v>1100</v>
      </c>
      <c r="F546" s="124">
        <f t="shared" si="11"/>
        <v>1210</v>
      </c>
    </row>
    <row r="547" spans="1:6" outlineLevel="3">
      <c r="A547" s="28">
        <v>8</v>
      </c>
      <c r="B547" s="34" t="s">
        <v>1844</v>
      </c>
      <c r="C547" s="35" t="s">
        <v>1845</v>
      </c>
      <c r="D547" s="34" t="s">
        <v>20</v>
      </c>
      <c r="E547" s="124">
        <v>1000</v>
      </c>
      <c r="F547" s="124">
        <v>1100</v>
      </c>
    </row>
    <row r="548" spans="1:6" ht="47.25" outlineLevel="3">
      <c r="A548" s="28">
        <v>9</v>
      </c>
      <c r="B548" s="34" t="s">
        <v>1846</v>
      </c>
      <c r="C548" s="35" t="s">
        <v>1847</v>
      </c>
      <c r="D548" s="34" t="s">
        <v>20</v>
      </c>
      <c r="E548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548" s="124" t="e">
        <f>E548*1.1</f>
        <v>#REF!</v>
      </c>
    </row>
    <row r="549" spans="1:6" ht="47.25" outlineLevel="3">
      <c r="A549" s="28">
        <v>10</v>
      </c>
      <c r="B549" s="34" t="s">
        <v>1846</v>
      </c>
      <c r="C549" s="35" t="s">
        <v>1848</v>
      </c>
      <c r="D549" s="34" t="s">
        <v>20</v>
      </c>
      <c r="E549" s="124">
        <v>835</v>
      </c>
      <c r="F549" s="124">
        <v>919</v>
      </c>
    </row>
    <row r="550" spans="1:6" ht="47.25" outlineLevel="3">
      <c r="A550" s="28">
        <v>11</v>
      </c>
      <c r="B550" s="34" t="s">
        <v>1846</v>
      </c>
      <c r="C550" s="35" t="s">
        <v>1849</v>
      </c>
      <c r="D550" s="34" t="s">
        <v>20</v>
      </c>
      <c r="E550" s="124">
        <v>1000</v>
      </c>
      <c r="F550" s="124">
        <v>1100</v>
      </c>
    </row>
    <row r="551" spans="1:6" ht="31.5" outlineLevel="3">
      <c r="A551" s="28">
        <v>12</v>
      </c>
      <c r="B551" s="34" t="s">
        <v>1850</v>
      </c>
      <c r="C551" s="35" t="s">
        <v>1851</v>
      </c>
      <c r="D551" s="34" t="s">
        <v>20</v>
      </c>
      <c r="E551" s="124">
        <v>660</v>
      </c>
      <c r="F551" s="124">
        <v>726</v>
      </c>
    </row>
    <row r="552" spans="1:6" ht="31.5" outlineLevel="3">
      <c r="A552" s="28">
        <v>13</v>
      </c>
      <c r="B552" s="34" t="s">
        <v>1852</v>
      </c>
      <c r="C552" s="35" t="s">
        <v>1853</v>
      </c>
      <c r="D552" s="34" t="s">
        <v>20</v>
      </c>
      <c r="E552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552" s="124" t="e">
        <f>E552*1.1</f>
        <v>#REF!</v>
      </c>
    </row>
    <row r="553" spans="1:6" ht="31.5" outlineLevel="3">
      <c r="A553" s="28">
        <v>14</v>
      </c>
      <c r="B553" s="34" t="s">
        <v>1854</v>
      </c>
      <c r="C553" s="35" t="s">
        <v>1855</v>
      </c>
      <c r="D553" s="34" t="s">
        <v>20</v>
      </c>
      <c r="E553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553" s="124" t="e">
        <f>E553*1.1</f>
        <v>#REF!</v>
      </c>
    </row>
    <row r="554" spans="1:6" ht="63" outlineLevel="3">
      <c r="A554" s="28">
        <v>15</v>
      </c>
      <c r="B554" s="34" t="s">
        <v>1860</v>
      </c>
      <c r="C554" s="35" t="s">
        <v>2752</v>
      </c>
      <c r="D554" s="34" t="s">
        <v>20</v>
      </c>
      <c r="E554" s="124">
        <v>900</v>
      </c>
      <c r="F554" s="124">
        <v>990</v>
      </c>
    </row>
    <row r="555" spans="1:6" ht="63" outlineLevel="3">
      <c r="A555" s="28">
        <v>16</v>
      </c>
      <c r="B555" s="34" t="s">
        <v>1860</v>
      </c>
      <c r="C555" s="35" t="s">
        <v>2753</v>
      </c>
      <c r="D555" s="34" t="s">
        <v>20</v>
      </c>
      <c r="E555" s="124">
        <v>1300</v>
      </c>
      <c r="F555" s="124">
        <v>1430</v>
      </c>
    </row>
    <row r="556" spans="1:6" ht="31.5" outlineLevel="3">
      <c r="A556" s="28">
        <v>17</v>
      </c>
      <c r="B556" s="34" t="s">
        <v>1861</v>
      </c>
      <c r="C556" s="35" t="s">
        <v>1862</v>
      </c>
      <c r="D556" s="34" t="s">
        <v>20</v>
      </c>
      <c r="E556" s="124">
        <v>800</v>
      </c>
      <c r="F556" s="124">
        <v>880</v>
      </c>
    </row>
    <row r="557" spans="1:6" outlineLevel="3">
      <c r="A557" s="28">
        <v>18</v>
      </c>
      <c r="B557" s="34" t="s">
        <v>1863</v>
      </c>
      <c r="C557" s="35" t="s">
        <v>1864</v>
      </c>
      <c r="D557" s="34" t="s">
        <v>20</v>
      </c>
      <c r="E557" s="124">
        <v>1000</v>
      </c>
      <c r="F557" s="124">
        <v>1100</v>
      </c>
    </row>
    <row r="558" spans="1:6" ht="31.5" outlineLevel="3">
      <c r="A558" s="28">
        <v>19</v>
      </c>
      <c r="B558" s="34" t="s">
        <v>1865</v>
      </c>
      <c r="C558" s="35" t="s">
        <v>1866</v>
      </c>
      <c r="D558" s="34" t="s">
        <v>20</v>
      </c>
      <c r="E558" s="124">
        <v>1100</v>
      </c>
      <c r="F558" s="124">
        <f>E558*1.1</f>
        <v>1210</v>
      </c>
    </row>
    <row r="559" spans="1:6" ht="47.25" outlineLevel="3">
      <c r="A559" s="28">
        <v>20</v>
      </c>
      <c r="B559" s="34" t="s">
        <v>1865</v>
      </c>
      <c r="C559" s="35" t="s">
        <v>2693</v>
      </c>
      <c r="D559" s="34" t="s">
        <v>20</v>
      </c>
      <c r="E559" s="124">
        <v>920</v>
      </c>
      <c r="F559" s="124">
        <v>1012</v>
      </c>
    </row>
    <row r="560" spans="1:6" outlineLevel="3">
      <c r="A560" s="28">
        <v>21</v>
      </c>
      <c r="B560" s="34" t="s">
        <v>1867</v>
      </c>
      <c r="C560" s="35" t="s">
        <v>1868</v>
      </c>
      <c r="D560" s="34" t="s">
        <v>20</v>
      </c>
      <c r="E560" s="124">
        <v>1000</v>
      </c>
      <c r="F560" s="124">
        <v>1100</v>
      </c>
    </row>
    <row r="561" spans="1:6" ht="47.25" outlineLevel="3">
      <c r="A561" s="28">
        <v>22</v>
      </c>
      <c r="B561" s="34" t="s">
        <v>1869</v>
      </c>
      <c r="C561" s="35" t="s">
        <v>1870</v>
      </c>
      <c r="D561" s="34" t="s">
        <v>20</v>
      </c>
      <c r="E561" s="124">
        <v>690</v>
      </c>
      <c r="F561" s="124">
        <v>759</v>
      </c>
    </row>
    <row r="562" spans="1:6" outlineLevel="3">
      <c r="A562" s="28">
        <v>23</v>
      </c>
      <c r="B562" s="34" t="s">
        <v>1871</v>
      </c>
      <c r="C562" s="35" t="s">
        <v>1872</v>
      </c>
      <c r="D562" s="34" t="s">
        <v>20</v>
      </c>
      <c r="E562" s="124">
        <v>1000</v>
      </c>
      <c r="F562" s="124">
        <v>1100</v>
      </c>
    </row>
    <row r="563" spans="1:6" ht="31.5" outlineLevel="3">
      <c r="A563" s="28">
        <v>24</v>
      </c>
      <c r="B563" s="34" t="s">
        <v>1873</v>
      </c>
      <c r="C563" s="35" t="s">
        <v>1874</v>
      </c>
      <c r="D563" s="34" t="s">
        <v>20</v>
      </c>
      <c r="E563" s="124">
        <v>1100</v>
      </c>
      <c r="F563" s="124">
        <f>E563*1.1</f>
        <v>1210</v>
      </c>
    </row>
    <row r="564" spans="1:6" ht="47.25" outlineLevel="3">
      <c r="A564" s="28">
        <v>25</v>
      </c>
      <c r="B564" s="34" t="s">
        <v>1873</v>
      </c>
      <c r="C564" s="35" t="s">
        <v>2694</v>
      </c>
      <c r="D564" s="34" t="s">
        <v>20</v>
      </c>
      <c r="E564" s="124">
        <v>920</v>
      </c>
      <c r="F564" s="124">
        <v>1012</v>
      </c>
    </row>
    <row r="565" spans="1:6" ht="31.5" outlineLevel="3">
      <c r="A565" s="28">
        <v>26</v>
      </c>
      <c r="B565" s="34" t="s">
        <v>1875</v>
      </c>
      <c r="C565" s="35" t="s">
        <v>1876</v>
      </c>
      <c r="D565" s="34" t="s">
        <v>20</v>
      </c>
      <c r="E565" s="124">
        <v>490</v>
      </c>
      <c r="F565" s="124">
        <v>539</v>
      </c>
    </row>
    <row r="566" spans="1:6" ht="31.5" outlineLevel="3">
      <c r="A566" s="28">
        <v>27</v>
      </c>
      <c r="B566" s="34" t="s">
        <v>1877</v>
      </c>
      <c r="C566" s="35" t="s">
        <v>1878</v>
      </c>
      <c r="D566" s="34" t="s">
        <v>20</v>
      </c>
      <c r="E566" s="124">
        <v>1100</v>
      </c>
      <c r="F566" s="124">
        <f>E566*1.1</f>
        <v>1210</v>
      </c>
    </row>
    <row r="567" spans="1:6" s="173" customFormat="1" ht="31.5" hidden="1" outlineLevel="3">
      <c r="A567" s="169">
        <v>28</v>
      </c>
      <c r="B567" s="170" t="s">
        <v>1879</v>
      </c>
      <c r="C567" s="171" t="s">
        <v>1880</v>
      </c>
      <c r="D567" s="170" t="s">
        <v>20</v>
      </c>
      <c r="E567" s="172">
        <v>670</v>
      </c>
      <c r="F567" s="172">
        <v>737</v>
      </c>
    </row>
    <row r="568" spans="1:6" ht="31.5" outlineLevel="3">
      <c r="A568" s="28">
        <v>29</v>
      </c>
      <c r="B568" s="34" t="s">
        <v>1881</v>
      </c>
      <c r="C568" s="35" t="s">
        <v>1882</v>
      </c>
      <c r="D568" s="34" t="s">
        <v>20</v>
      </c>
      <c r="E568" s="124">
        <v>670</v>
      </c>
      <c r="F568" s="124">
        <v>737</v>
      </c>
    </row>
    <row r="569" spans="1:6" ht="47.25" outlineLevel="3">
      <c r="A569" s="28">
        <v>30</v>
      </c>
      <c r="B569" s="34" t="s">
        <v>1883</v>
      </c>
      <c r="C569" s="35" t="s">
        <v>1884</v>
      </c>
      <c r="D569" s="34" t="s">
        <v>20</v>
      </c>
      <c r="E569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569" s="124" t="e">
        <f>E569*1.1</f>
        <v>#REF!</v>
      </c>
    </row>
    <row r="570" spans="1:6" outlineLevel="3">
      <c r="A570" s="28">
        <v>31</v>
      </c>
      <c r="B570" s="34" t="s">
        <v>1885</v>
      </c>
      <c r="C570" s="35" t="s">
        <v>1886</v>
      </c>
      <c r="D570" s="34" t="s">
        <v>20</v>
      </c>
      <c r="E570" s="124">
        <v>1000</v>
      </c>
      <c r="F570" s="124">
        <v>1100</v>
      </c>
    </row>
    <row r="571" spans="1:6" ht="47.25" outlineLevel="3">
      <c r="A571" s="28">
        <v>32</v>
      </c>
      <c r="B571" s="34" t="s">
        <v>1889</v>
      </c>
      <c r="C571" s="35" t="s">
        <v>1890</v>
      </c>
      <c r="D571" s="34" t="s">
        <v>20</v>
      </c>
      <c r="E571" s="124">
        <v>670</v>
      </c>
      <c r="F571" s="124">
        <v>737</v>
      </c>
    </row>
    <row r="572" spans="1:6" ht="31.5" outlineLevel="3">
      <c r="A572" s="28">
        <v>33</v>
      </c>
      <c r="B572" s="34" t="s">
        <v>1891</v>
      </c>
      <c r="C572" s="35" t="s">
        <v>1892</v>
      </c>
      <c r="D572" s="34" t="s">
        <v>20</v>
      </c>
      <c r="E572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572" s="124" t="e">
        <f>E572*1.1</f>
        <v>#REF!</v>
      </c>
    </row>
    <row r="573" spans="1:6" ht="31.5" outlineLevel="3">
      <c r="A573" s="56">
        <v>34</v>
      </c>
      <c r="B573" s="19" t="s">
        <v>2317</v>
      </c>
      <c r="C573" s="20" t="s">
        <v>2318</v>
      </c>
      <c r="D573" s="34" t="s">
        <v>20</v>
      </c>
      <c r="E573" s="124">
        <v>780</v>
      </c>
      <c r="F573" s="124">
        <f>E573*1.1</f>
        <v>858.00000000000011</v>
      </c>
    </row>
    <row r="574" spans="1:6" ht="31.5" outlineLevel="3">
      <c r="A574" s="28">
        <v>35</v>
      </c>
      <c r="B574" s="34" t="s">
        <v>1893</v>
      </c>
      <c r="C574" s="35" t="s">
        <v>1894</v>
      </c>
      <c r="D574" s="34" t="s">
        <v>20</v>
      </c>
      <c r="E574" s="124">
        <v>780</v>
      </c>
      <c r="F574" s="124">
        <f>E574*1.1</f>
        <v>858.00000000000011</v>
      </c>
    </row>
    <row r="575" spans="1:6" ht="31.5" outlineLevel="3">
      <c r="A575" s="28">
        <v>36</v>
      </c>
      <c r="B575" s="54" t="s">
        <v>1895</v>
      </c>
      <c r="C575" s="35" t="s">
        <v>1896</v>
      </c>
      <c r="D575" s="34" t="s">
        <v>20</v>
      </c>
      <c r="E575" s="124">
        <v>800</v>
      </c>
      <c r="F575" s="124">
        <f>E575*1.1</f>
        <v>880.00000000000011</v>
      </c>
    </row>
    <row r="576" spans="1:6" ht="47.25" outlineLevel="3">
      <c r="A576" s="28">
        <v>37</v>
      </c>
      <c r="B576" s="34" t="s">
        <v>1897</v>
      </c>
      <c r="C576" s="35" t="s">
        <v>2756</v>
      </c>
      <c r="D576" s="34" t="s">
        <v>20</v>
      </c>
      <c r="E576" s="124">
        <v>1300</v>
      </c>
      <c r="F576" s="124">
        <v>1430</v>
      </c>
    </row>
    <row r="577" spans="1:6" ht="78.75" outlineLevel="3">
      <c r="A577" s="28">
        <v>38</v>
      </c>
      <c r="B577" s="34" t="s">
        <v>1897</v>
      </c>
      <c r="C577" s="35" t="s">
        <v>2757</v>
      </c>
      <c r="D577" s="34" t="s">
        <v>20</v>
      </c>
      <c r="E577" s="124">
        <v>1770</v>
      </c>
      <c r="F577" s="124">
        <v>1947</v>
      </c>
    </row>
    <row r="578" spans="1:6" ht="78.75" outlineLevel="3">
      <c r="A578" s="28">
        <v>39</v>
      </c>
      <c r="B578" s="34" t="s">
        <v>1897</v>
      </c>
      <c r="C578" s="35" t="s">
        <v>2758</v>
      </c>
      <c r="D578" s="34" t="s">
        <v>20</v>
      </c>
      <c r="E578" s="124">
        <v>2200</v>
      </c>
      <c r="F578" s="124">
        <v>2420</v>
      </c>
    </row>
    <row r="579" spans="1:6" ht="47.25" outlineLevel="3">
      <c r="A579" s="28">
        <v>40</v>
      </c>
      <c r="B579" s="34" t="s">
        <v>1897</v>
      </c>
      <c r="C579" s="35" t="s">
        <v>2759</v>
      </c>
      <c r="D579" s="34" t="s">
        <v>20</v>
      </c>
      <c r="E579" s="124">
        <v>690</v>
      </c>
      <c r="F579" s="124">
        <v>759</v>
      </c>
    </row>
    <row r="580" spans="1:6" ht="47.25" outlineLevel="3">
      <c r="A580" s="28">
        <v>41</v>
      </c>
      <c r="B580" s="34" t="s">
        <v>1898</v>
      </c>
      <c r="C580" s="35" t="s">
        <v>1899</v>
      </c>
      <c r="D580" s="34" t="s">
        <v>20</v>
      </c>
      <c r="E580" s="124">
        <v>550</v>
      </c>
      <c r="F580" s="124">
        <v>605</v>
      </c>
    </row>
    <row r="581" spans="1:6" ht="63" outlineLevel="3">
      <c r="A581" s="28">
        <v>42</v>
      </c>
      <c r="B581" s="34" t="s">
        <v>1900</v>
      </c>
      <c r="C581" s="35" t="s">
        <v>1901</v>
      </c>
      <c r="D581" s="34" t="s">
        <v>20</v>
      </c>
      <c r="E581" s="124">
        <v>1100</v>
      </c>
      <c r="F581" s="124">
        <f>E581*1.1</f>
        <v>1210</v>
      </c>
    </row>
    <row r="582" spans="1:6" ht="47.25" outlineLevel="3">
      <c r="A582" s="28">
        <v>43</v>
      </c>
      <c r="B582" s="34" t="s">
        <v>1900</v>
      </c>
      <c r="C582" s="35" t="s">
        <v>2695</v>
      </c>
      <c r="D582" s="34" t="s">
        <v>20</v>
      </c>
      <c r="E582" s="124">
        <v>920</v>
      </c>
      <c r="F582" s="124">
        <v>1012</v>
      </c>
    </row>
    <row r="583" spans="1:6" outlineLevel="3">
      <c r="A583" s="28">
        <v>44</v>
      </c>
      <c r="B583" s="34" t="s">
        <v>1902</v>
      </c>
      <c r="C583" s="35" t="s">
        <v>1903</v>
      </c>
      <c r="D583" s="34" t="s">
        <v>20</v>
      </c>
      <c r="E583" s="124">
        <v>1000</v>
      </c>
      <c r="F583" s="124">
        <v>1100</v>
      </c>
    </row>
    <row r="584" spans="1:6">
      <c r="A584" s="23">
        <v>6</v>
      </c>
      <c r="B584" s="183" t="s">
        <v>1929</v>
      </c>
      <c r="C584" s="183"/>
      <c r="D584" s="183"/>
      <c r="E584" s="183"/>
      <c r="F584" s="183"/>
    </row>
    <row r="585" spans="1:6" outlineLevel="1">
      <c r="A585" s="17" t="s">
        <v>1831</v>
      </c>
      <c r="B585" s="183" t="s">
        <v>1931</v>
      </c>
      <c r="C585" s="183"/>
      <c r="D585" s="183"/>
      <c r="E585" s="183"/>
      <c r="F585" s="183"/>
    </row>
    <row r="586" spans="1:6" outlineLevel="2">
      <c r="A586" s="17" t="s">
        <v>391</v>
      </c>
      <c r="B586" s="183" t="s">
        <v>1203</v>
      </c>
      <c r="C586" s="183"/>
      <c r="D586" s="183"/>
      <c r="E586" s="183"/>
      <c r="F586" s="183"/>
    </row>
    <row r="587" spans="1:6" outlineLevel="3">
      <c r="A587" s="28">
        <v>1</v>
      </c>
      <c r="B587" s="34" t="s">
        <v>1202</v>
      </c>
      <c r="C587" s="35" t="s">
        <v>1203</v>
      </c>
      <c r="D587" s="34" t="s">
        <v>1186</v>
      </c>
      <c r="E587" s="124">
        <v>820</v>
      </c>
      <c r="F587" s="124">
        <v>902</v>
      </c>
    </row>
    <row r="588" spans="1:6" outlineLevel="2">
      <c r="A588" s="17" t="s">
        <v>394</v>
      </c>
      <c r="B588" s="183" t="s">
        <v>1932</v>
      </c>
      <c r="C588" s="183"/>
      <c r="D588" s="183"/>
      <c r="E588" s="183"/>
      <c r="F588" s="183"/>
    </row>
    <row r="589" spans="1:6" s="72" customFormat="1" ht="47.25" outlineLevel="3">
      <c r="A589" s="128">
        <v>1</v>
      </c>
      <c r="B589" s="71" t="str">
        <f>'прил.4_лабораторная диагностика'!B136</f>
        <v>А08.20.001</v>
      </c>
      <c r="C589" s="71" t="str">
        <f>'прил.4_лабораторная диагностика'!C136</f>
        <v>Патолого-анатомическое исследование биопсийного (операционного) материала влагалища</v>
      </c>
      <c r="D589" s="71" t="str">
        <f>'прил.4_лабораторная диагностика'!D136</f>
        <v>1 исследование</v>
      </c>
      <c r="E589" s="125">
        <f>'прил.4_лабораторная диагностика'!E136</f>
        <v>1420</v>
      </c>
      <c r="F589" s="2">
        <v>1420</v>
      </c>
    </row>
    <row r="590" spans="1:6" outlineLevel="1">
      <c r="A590" s="17" t="s">
        <v>1904</v>
      </c>
      <c r="B590" s="183" t="s">
        <v>1934</v>
      </c>
      <c r="C590" s="183"/>
      <c r="D590" s="183"/>
      <c r="E590" s="183"/>
      <c r="F590" s="183"/>
    </row>
    <row r="591" spans="1:6" outlineLevel="2">
      <c r="A591" s="17" t="s">
        <v>2103</v>
      </c>
      <c r="B591" s="183" t="s">
        <v>1212</v>
      </c>
      <c r="C591" s="183"/>
      <c r="D591" s="183"/>
      <c r="E591" s="183"/>
      <c r="F591" s="183"/>
    </row>
    <row r="592" spans="1:6" outlineLevel="3">
      <c r="A592" s="28">
        <v>1</v>
      </c>
      <c r="B592" s="34" t="s">
        <v>1211</v>
      </c>
      <c r="C592" s="35" t="s">
        <v>1212</v>
      </c>
      <c r="D592" s="34" t="s">
        <v>1186</v>
      </c>
      <c r="E592" s="124">
        <v>880</v>
      </c>
      <c r="F592" s="124">
        <v>968</v>
      </c>
    </row>
    <row r="593" spans="1:6" outlineLevel="2">
      <c r="A593" s="17" t="s">
        <v>2104</v>
      </c>
      <c r="B593" s="183" t="s">
        <v>1932</v>
      </c>
      <c r="C593" s="183"/>
      <c r="D593" s="183"/>
      <c r="E593" s="183"/>
      <c r="F593" s="183"/>
    </row>
    <row r="594" spans="1:6" s="72" customFormat="1" ht="47.25" outlineLevel="3">
      <c r="A594" s="128">
        <v>1</v>
      </c>
      <c r="B594" s="71" t="str">
        <f>'прил.4_лабораторная диагностика'!B130</f>
        <v>А08.01.001</v>
      </c>
      <c r="C594" s="71" t="str">
        <f>'прил.4_лабораторная диагностика'!C130</f>
        <v>Патолого-анатомическое исследование биопсийного (операционного) материала кожи</v>
      </c>
      <c r="D594" s="71" t="str">
        <f>'прил.4_лабораторная диагностика'!D130</f>
        <v>1 исследование</v>
      </c>
      <c r="E594" s="125">
        <f>'прил.4_лабораторная диагностика'!E130</f>
        <v>1420</v>
      </c>
      <c r="F594" s="2">
        <v>1420</v>
      </c>
    </row>
    <row r="595" spans="1:6" s="72" customFormat="1" ht="31.5" outlineLevel="3">
      <c r="A595" s="128">
        <v>2</v>
      </c>
      <c r="B595" s="71" t="str">
        <f>'прил.4_лабораторная диагностика'!B544</f>
        <v>А08.01.002</v>
      </c>
      <c r="C595" s="71" t="str">
        <f>'прил.4_лабораторная диагностика'!C544</f>
        <v>Цитологическое исследование микропрепарата кожи</v>
      </c>
      <c r="D595" s="71" t="str">
        <f>'прил.4_лабораторная диагностика'!D544</f>
        <v>1 исследование</v>
      </c>
      <c r="E595" s="125">
        <f>'прил.4_лабораторная диагностика'!E544</f>
        <v>740</v>
      </c>
      <c r="F595" s="2">
        <v>740</v>
      </c>
    </row>
    <row r="596" spans="1:6" outlineLevel="1">
      <c r="A596" s="17" t="s">
        <v>1926</v>
      </c>
      <c r="B596" s="183" t="s">
        <v>1936</v>
      </c>
      <c r="C596" s="183"/>
      <c r="D596" s="183"/>
      <c r="E596" s="183"/>
      <c r="F596" s="183"/>
    </row>
    <row r="597" spans="1:6" outlineLevel="2">
      <c r="A597" s="17" t="s">
        <v>2105</v>
      </c>
      <c r="B597" s="183" t="s">
        <v>1937</v>
      </c>
      <c r="C597" s="183"/>
      <c r="D597" s="183"/>
      <c r="E597" s="183"/>
      <c r="F597" s="183"/>
    </row>
    <row r="598" spans="1:6" outlineLevel="3">
      <c r="A598" s="28">
        <v>1</v>
      </c>
      <c r="B598" s="34" t="s">
        <v>1205</v>
      </c>
      <c r="C598" s="35" t="s">
        <v>1206</v>
      </c>
      <c r="D598" s="34" t="s">
        <v>1186</v>
      </c>
      <c r="E598" s="124">
        <v>2800</v>
      </c>
      <c r="F598" s="124">
        <v>3080</v>
      </c>
    </row>
    <row r="599" spans="1:6" outlineLevel="3">
      <c r="A599" s="28">
        <v>2</v>
      </c>
      <c r="B599" s="34" t="s">
        <v>1205</v>
      </c>
      <c r="C599" s="35" t="s">
        <v>1207</v>
      </c>
      <c r="D599" s="34" t="s">
        <v>1186</v>
      </c>
      <c r="E599" s="124">
        <v>3200</v>
      </c>
      <c r="F599" s="124">
        <v>3520</v>
      </c>
    </row>
    <row r="600" spans="1:6" outlineLevel="2">
      <c r="A600" s="17" t="s">
        <v>2106</v>
      </c>
      <c r="B600" s="183" t="s">
        <v>1932</v>
      </c>
      <c r="C600" s="183"/>
      <c r="D600" s="183"/>
      <c r="E600" s="183"/>
      <c r="F600" s="183"/>
    </row>
    <row r="601" spans="1:6" s="72" customFormat="1" ht="47.25" outlineLevel="3">
      <c r="A601" s="128">
        <v>1</v>
      </c>
      <c r="B601" s="71" t="str">
        <f>'прил.4_лабораторная диагностика'!B137</f>
        <v>А08.20.002.001</v>
      </c>
      <c r="C601" s="71" t="str">
        <f>'прил.4_лабораторная диагностика'!C137</f>
        <v>Патолого-анатомическое исследование соскоба полости матки, цервикального канала</v>
      </c>
      <c r="D601" s="71" t="str">
        <f>'прил.4_лабораторная диагностика'!D137</f>
        <v>1 исследование</v>
      </c>
      <c r="E601" s="125">
        <f>'прил.4_лабораторная диагностика'!E137</f>
        <v>1420</v>
      </c>
      <c r="F601" s="2">
        <v>1420</v>
      </c>
    </row>
    <row r="602" spans="1:6" s="72" customFormat="1" ht="31.5" outlineLevel="3">
      <c r="A602" s="128">
        <v>2</v>
      </c>
      <c r="B602" s="71" t="str">
        <f>'прил.4_лабораторная диагностика'!B559</f>
        <v>А08.20.004</v>
      </c>
      <c r="C602" s="71" t="str">
        <f>'прил.4_лабораторная диагностика'!C559</f>
        <v>Цитологическое исследование аспирата из полости матки</v>
      </c>
      <c r="D602" s="71" t="str">
        <f>'прил.4_лабораторная диагностика'!D559</f>
        <v>1 исследование</v>
      </c>
      <c r="E602" s="125">
        <f>'прил.4_лабораторная диагностика'!E559</f>
        <v>740</v>
      </c>
      <c r="F602" s="2">
        <v>740</v>
      </c>
    </row>
    <row r="603" spans="1:6" s="72" customFormat="1" ht="47.25" outlineLevel="3">
      <c r="A603" s="128">
        <v>3</v>
      </c>
      <c r="B603" s="71" t="str">
        <f>'прил.4_лабораторная диагностика'!B140</f>
        <v>А08.20.011</v>
      </c>
      <c r="C603" s="71" t="str">
        <f>'прил.4_лабораторная диагностика'!C140</f>
        <v>Патолого-анатомическое исследование биопсийного (операционного) материала шейки матки</v>
      </c>
      <c r="D603" s="71" t="str">
        <f>'прил.4_лабораторная диагностика'!D140</f>
        <v>1 исследование</v>
      </c>
      <c r="E603" s="125">
        <f>'прил.4_лабораторная диагностика'!E140</f>
        <v>1420</v>
      </c>
      <c r="F603" s="2">
        <v>1420</v>
      </c>
    </row>
    <row r="604" spans="1:6" s="72" customFormat="1" ht="31.5" outlineLevel="3">
      <c r="A604" s="128">
        <v>4</v>
      </c>
      <c r="B604" s="71" t="str">
        <f>'прил.4_лабораторная диагностика'!B561</f>
        <v>А08.20.017</v>
      </c>
      <c r="C604" s="71" t="str">
        <f>'прил.4_лабораторная диагностика'!C561</f>
        <v>Цитологическое исследование микропрепарата шейки матки</v>
      </c>
      <c r="D604" s="71" t="str">
        <f>'прил.4_лабораторная диагностика'!D561</f>
        <v>1 исследование</v>
      </c>
      <c r="E604" s="125">
        <f>'прил.4_лабораторная диагностика'!E561</f>
        <v>740</v>
      </c>
      <c r="F604" s="2">
        <v>740</v>
      </c>
    </row>
    <row r="605" spans="1:6" s="72" customFormat="1" ht="31.5" outlineLevel="3">
      <c r="A605" s="128">
        <v>5</v>
      </c>
      <c r="B605" s="71" t="str">
        <f>'прил.4_лабораторная диагностика'!B562</f>
        <v>А08.20.017.001</v>
      </c>
      <c r="C605" s="71" t="str">
        <f>'прил.4_лабораторная диагностика'!C562</f>
        <v>Цитологическое исследование микропрепарата цервикального канала</v>
      </c>
      <c r="D605" s="71" t="str">
        <f>'прил.4_лабораторная диагностика'!D562</f>
        <v>1 исследование</v>
      </c>
      <c r="E605" s="125">
        <f>'прил.4_лабораторная диагностика'!E562</f>
        <v>740</v>
      </c>
      <c r="F605" s="2">
        <v>740</v>
      </c>
    </row>
    <row r="606" spans="1:6" s="72" customFormat="1" ht="47.25" outlineLevel="3">
      <c r="A606" s="128">
        <v>6</v>
      </c>
      <c r="B606" s="71" t="str">
        <f>'прил.4_лабораторная диагностика'!B563</f>
        <v>А08.20.017.002</v>
      </c>
      <c r="C606" s="71" t="str">
        <f>'прил.4_лабораторная диагностика'!C563</f>
        <v>Жидкостное цитологическое исследование микропрепарата шейки матки</v>
      </c>
      <c r="D606" s="71" t="str">
        <f>'прил.4_лабораторная диагностика'!D563</f>
        <v>1 исследование</v>
      </c>
      <c r="E606" s="125">
        <f>'прил.4_лабораторная диагностика'!E563</f>
        <v>1450</v>
      </c>
      <c r="F606" s="2">
        <v>1450</v>
      </c>
    </row>
    <row r="607" spans="1:6" outlineLevel="1">
      <c r="A607" s="17" t="s">
        <v>2107</v>
      </c>
      <c r="B607" s="183" t="s">
        <v>1939</v>
      </c>
      <c r="C607" s="183"/>
      <c r="D607" s="183"/>
      <c r="E607" s="183"/>
      <c r="F607" s="183"/>
    </row>
    <row r="608" spans="1:6" outlineLevel="2">
      <c r="A608" s="17" t="s">
        <v>2108</v>
      </c>
      <c r="B608" s="167" t="s">
        <v>1940</v>
      </c>
      <c r="C608" s="167"/>
      <c r="D608" s="167"/>
      <c r="E608" s="167"/>
      <c r="F608" s="167"/>
    </row>
    <row r="609" spans="1:6" outlineLevel="3">
      <c r="A609" s="28">
        <v>1</v>
      </c>
      <c r="B609" s="34" t="s">
        <v>1941</v>
      </c>
      <c r="C609" s="35" t="s">
        <v>1942</v>
      </c>
      <c r="D609" s="34" t="s">
        <v>1186</v>
      </c>
      <c r="E609" s="124">
        <v>3500</v>
      </c>
      <c r="F609" s="124">
        <v>3850</v>
      </c>
    </row>
    <row r="610" spans="1:6" outlineLevel="2">
      <c r="A610" s="17" t="s">
        <v>2109</v>
      </c>
      <c r="B610" s="183" t="s">
        <v>1932</v>
      </c>
      <c r="C610" s="183"/>
      <c r="D610" s="183"/>
      <c r="E610" s="183"/>
      <c r="F610" s="183"/>
    </row>
    <row r="611" spans="1:6" s="72" customFormat="1" ht="47.25" outlineLevel="3">
      <c r="A611" s="128">
        <v>1</v>
      </c>
      <c r="B611" s="71" t="str">
        <f>'прил.4_лабораторная диагностика'!B134</f>
        <v>А08.17.001</v>
      </c>
      <c r="C611" s="71" t="str">
        <f>'прил.4_лабораторная диагностика'!C134</f>
        <v>Патолого-анатомическое исследование биопсийного (операционного) материала тонкой кишки</v>
      </c>
      <c r="D611" s="71" t="str">
        <f>'прил.4_лабораторная диагностика'!D134</f>
        <v>1 исследование</v>
      </c>
      <c r="E611" s="125">
        <f>'прил.4_лабораторная диагностика'!E134</f>
        <v>1420</v>
      </c>
      <c r="F611" s="2">
        <v>1420</v>
      </c>
    </row>
    <row r="612" spans="1:6" s="72" customFormat="1" ht="47.25" outlineLevel="3">
      <c r="A612" s="128">
        <v>2</v>
      </c>
      <c r="B612" s="71" t="str">
        <f>'прил.4_лабораторная диагностика'!B135</f>
        <v>А08.18.001</v>
      </c>
      <c r="C612" s="71" t="str">
        <f>'прил.4_лабораторная диагностика'!C135</f>
        <v>Патолого-анатомическое исследование биопсийного (операционного) материала тостой кишки</v>
      </c>
      <c r="D612" s="71" t="str">
        <f>'прил.4_лабораторная диагностика'!D135</f>
        <v>1 исследование</v>
      </c>
      <c r="E612" s="125">
        <f>'прил.4_лабораторная диагностика'!E135</f>
        <v>1420</v>
      </c>
      <c r="F612" s="2">
        <v>1420</v>
      </c>
    </row>
    <row r="613" spans="1:6" outlineLevel="1">
      <c r="A613" s="17" t="s">
        <v>2110</v>
      </c>
      <c r="B613" s="183" t="s">
        <v>1944</v>
      </c>
      <c r="C613" s="183"/>
      <c r="D613" s="183"/>
      <c r="E613" s="183"/>
      <c r="F613" s="183"/>
    </row>
    <row r="614" spans="1:6" outlineLevel="2">
      <c r="A614" s="17" t="s">
        <v>2111</v>
      </c>
      <c r="B614" s="183" t="s">
        <v>1200</v>
      </c>
      <c r="C614" s="183"/>
      <c r="D614" s="183"/>
      <c r="E614" s="183"/>
      <c r="F614" s="183"/>
    </row>
    <row r="615" spans="1:6" outlineLevel="3">
      <c r="A615" s="28">
        <v>1</v>
      </c>
      <c r="B615" s="34" t="s">
        <v>1199</v>
      </c>
      <c r="C615" s="35" t="s">
        <v>1200</v>
      </c>
      <c r="D615" s="34" t="s">
        <v>1186</v>
      </c>
      <c r="E615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615" s="124" t="e">
        <f>E615*1.1</f>
        <v>#REF!</v>
      </c>
    </row>
    <row r="616" spans="1:6" outlineLevel="2">
      <c r="A616" s="17" t="s">
        <v>2112</v>
      </c>
      <c r="B616" s="183" t="s">
        <v>1932</v>
      </c>
      <c r="C616" s="183"/>
      <c r="D616" s="183"/>
      <c r="E616" s="183"/>
      <c r="F616" s="183"/>
    </row>
    <row r="617" spans="1:6" s="72" customFormat="1" ht="47.25" outlineLevel="3">
      <c r="A617" s="128">
        <v>1</v>
      </c>
      <c r="B617" s="71" t="str">
        <f>'прил.4_лабораторная диагностика'!B140</f>
        <v>А08.20.011</v>
      </c>
      <c r="C617" s="71" t="str">
        <f>'прил.4_лабораторная диагностика'!C140</f>
        <v>Патолого-анатомическое исследование биопсийного (операционного) материала шейки матки</v>
      </c>
      <c r="D617" s="71" t="str">
        <f>'прил.4_лабораторная диагностика'!D140</f>
        <v>1 исследование</v>
      </c>
      <c r="E617" s="125">
        <f>'прил.4_лабораторная диагностика'!E140</f>
        <v>1420</v>
      </c>
      <c r="F617" s="2">
        <v>1420</v>
      </c>
    </row>
    <row r="618" spans="1:6" s="72" customFormat="1" ht="31.5" outlineLevel="3">
      <c r="A618" s="128">
        <v>2</v>
      </c>
      <c r="B618" s="71" t="str">
        <f>'прил.4_лабораторная диагностика'!B561</f>
        <v>А08.20.017</v>
      </c>
      <c r="C618" s="71" t="str">
        <f>'прил.4_лабораторная диагностика'!C561</f>
        <v>Цитологическое исследование микропрепарата шейки матки</v>
      </c>
      <c r="D618" s="71" t="str">
        <f>'прил.4_лабораторная диагностика'!D561</f>
        <v>1 исследование</v>
      </c>
      <c r="E618" s="125">
        <f>'прил.4_лабораторная диагностика'!E561</f>
        <v>740</v>
      </c>
      <c r="F618" s="2">
        <v>740</v>
      </c>
    </row>
    <row r="619" spans="1:6" s="72" customFormat="1" ht="31.5" outlineLevel="3">
      <c r="A619" s="128">
        <v>3</v>
      </c>
      <c r="B619" s="71" t="str">
        <f>'прил.4_лабораторная диагностика'!B562</f>
        <v>А08.20.017.001</v>
      </c>
      <c r="C619" s="71" t="str">
        <f>'прил.4_лабораторная диагностика'!C562</f>
        <v>Цитологическое исследование микропрепарата цервикального канала</v>
      </c>
      <c r="D619" s="71" t="str">
        <f>'прил.4_лабораторная диагностика'!D562</f>
        <v>1 исследование</v>
      </c>
      <c r="E619" s="125">
        <f>'прил.4_лабораторная диагностика'!E562</f>
        <v>740</v>
      </c>
      <c r="F619" s="2">
        <v>740</v>
      </c>
    </row>
    <row r="620" spans="1:6" s="72" customFormat="1" ht="47.25" outlineLevel="3">
      <c r="A620" s="128">
        <v>4</v>
      </c>
      <c r="B620" s="71" t="str">
        <f>'прил.4_лабораторная диагностика'!B563</f>
        <v>А08.20.017.002</v>
      </c>
      <c r="C620" s="71" t="str">
        <f>'прил.4_лабораторная диагностика'!C563</f>
        <v>Жидкостное цитологическое исследование микропрепарата шейки матки</v>
      </c>
      <c r="D620" s="71" t="str">
        <f>'прил.4_лабораторная диагностика'!D563</f>
        <v>1 исследование</v>
      </c>
      <c r="E620" s="125">
        <f>'прил.4_лабораторная диагностика'!E563</f>
        <v>1450</v>
      </c>
      <c r="F620" s="2">
        <v>1450</v>
      </c>
    </row>
    <row r="621" spans="1:6" outlineLevel="1">
      <c r="A621" s="17" t="s">
        <v>2113</v>
      </c>
      <c r="B621" s="183" t="s">
        <v>1946</v>
      </c>
      <c r="C621" s="183"/>
      <c r="D621" s="183"/>
      <c r="E621" s="183"/>
      <c r="F621" s="183"/>
    </row>
    <row r="622" spans="1:6" outlineLevel="2">
      <c r="A622" s="17" t="s">
        <v>2114</v>
      </c>
      <c r="B622" s="183" t="s">
        <v>1947</v>
      </c>
      <c r="C622" s="183"/>
      <c r="D622" s="183"/>
      <c r="E622" s="183"/>
      <c r="F622" s="183"/>
    </row>
    <row r="623" spans="1:6" ht="31.5" outlineLevel="3">
      <c r="A623" s="28">
        <v>1</v>
      </c>
      <c r="B623" s="34" t="s">
        <v>1948</v>
      </c>
      <c r="C623" s="35" t="s">
        <v>1949</v>
      </c>
      <c r="D623" s="34" t="s">
        <v>1186</v>
      </c>
      <c r="E623" s="124">
        <v>3100</v>
      </c>
      <c r="F623" s="124">
        <v>3410</v>
      </c>
    </row>
    <row r="624" spans="1:6" outlineLevel="2">
      <c r="A624" s="17" t="s">
        <v>2115</v>
      </c>
      <c r="B624" s="183" t="s">
        <v>1932</v>
      </c>
      <c r="C624" s="183"/>
      <c r="D624" s="183"/>
      <c r="E624" s="183"/>
      <c r="F624" s="183"/>
    </row>
    <row r="625" spans="1:6" s="72" customFormat="1" ht="47.25" outlineLevel="3">
      <c r="A625" s="128">
        <v>1</v>
      </c>
      <c r="B625" s="71" t="str">
        <f>'прил.4_лабораторная диагностика'!B135</f>
        <v>А08.18.001</v>
      </c>
      <c r="C625" s="71" t="str">
        <f>'прил.4_лабораторная диагностика'!C135</f>
        <v>Патолого-анатомическое исследование биопсийного (операционного) материала тостой кишки</v>
      </c>
      <c r="D625" s="71" t="str">
        <f>'прил.4_лабораторная диагностика'!D135</f>
        <v>1 исследование</v>
      </c>
      <c r="E625" s="125">
        <f>'прил.4_лабораторная диагностика'!E135</f>
        <v>1420</v>
      </c>
      <c r="F625" s="2">
        <v>1420</v>
      </c>
    </row>
    <row r="626" spans="1:6" outlineLevel="1">
      <c r="A626" s="17" t="s">
        <v>2116</v>
      </c>
      <c r="B626" s="183" t="s">
        <v>1951</v>
      </c>
      <c r="C626" s="183"/>
      <c r="D626" s="183"/>
      <c r="E626" s="183"/>
      <c r="F626" s="183"/>
    </row>
    <row r="627" spans="1:6" outlineLevel="2">
      <c r="A627" s="17" t="s">
        <v>2117</v>
      </c>
      <c r="B627" s="183" t="s">
        <v>1952</v>
      </c>
      <c r="C627" s="183"/>
      <c r="D627" s="183"/>
      <c r="E627" s="183"/>
      <c r="F627" s="183"/>
    </row>
    <row r="628" spans="1:6" ht="31.5" outlineLevel="3">
      <c r="A628" s="28">
        <v>1</v>
      </c>
      <c r="B628" s="34" t="s">
        <v>1953</v>
      </c>
      <c r="C628" s="35" t="s">
        <v>1954</v>
      </c>
      <c r="D628" s="34" t="s">
        <v>1186</v>
      </c>
      <c r="E628" s="124">
        <v>1400</v>
      </c>
      <c r="F628" s="124">
        <v>1540</v>
      </c>
    </row>
    <row r="629" spans="1:6" outlineLevel="3">
      <c r="A629" s="28">
        <v>2</v>
      </c>
      <c r="B629" s="34" t="s">
        <v>1955</v>
      </c>
      <c r="C629" s="35" t="s">
        <v>1956</v>
      </c>
      <c r="D629" s="34" t="s">
        <v>1186</v>
      </c>
      <c r="E629" s="124">
        <v>2250</v>
      </c>
      <c r="F629" s="124">
        <v>2475</v>
      </c>
    </row>
    <row r="630" spans="1:6" ht="31.5" outlineLevel="3">
      <c r="A630" s="28">
        <v>3</v>
      </c>
      <c r="B630" s="34" t="s">
        <v>1957</v>
      </c>
      <c r="C630" s="35" t="s">
        <v>1958</v>
      </c>
      <c r="D630" s="34" t="s">
        <v>1186</v>
      </c>
      <c r="E630" s="124">
        <v>2700</v>
      </c>
      <c r="F630" s="124">
        <v>2970</v>
      </c>
    </row>
    <row r="631" spans="1:6" ht="31.5" outlineLevel="3">
      <c r="A631" s="28">
        <v>4</v>
      </c>
      <c r="B631" s="34" t="s">
        <v>1957</v>
      </c>
      <c r="C631" s="35" t="s">
        <v>1959</v>
      </c>
      <c r="D631" s="34" t="s">
        <v>1186</v>
      </c>
      <c r="E631" s="124">
        <v>3200</v>
      </c>
      <c r="F631" s="124">
        <v>3520</v>
      </c>
    </row>
    <row r="632" spans="1:6" ht="31.5" outlineLevel="3">
      <c r="A632" s="28">
        <v>5</v>
      </c>
      <c r="B632" s="34" t="s">
        <v>1957</v>
      </c>
      <c r="C632" s="35" t="s">
        <v>1960</v>
      </c>
      <c r="D632" s="34" t="s">
        <v>1186</v>
      </c>
      <c r="E632" s="124">
        <v>4000</v>
      </c>
      <c r="F632" s="124">
        <v>4400</v>
      </c>
    </row>
    <row r="633" spans="1:6" ht="31.5" outlineLevel="3">
      <c r="A633" s="28">
        <v>6</v>
      </c>
      <c r="B633" s="34" t="s">
        <v>1961</v>
      </c>
      <c r="C633" s="35" t="s">
        <v>1962</v>
      </c>
      <c r="D633" s="34" t="s">
        <v>1186</v>
      </c>
      <c r="E633" s="124">
        <v>3000</v>
      </c>
      <c r="F633" s="124">
        <v>3300</v>
      </c>
    </row>
    <row r="634" spans="1:6" outlineLevel="2">
      <c r="A634" s="17" t="s">
        <v>2119</v>
      </c>
      <c r="B634" s="183" t="s">
        <v>1963</v>
      </c>
      <c r="C634" s="183"/>
      <c r="D634" s="183"/>
      <c r="E634" s="183"/>
      <c r="F634" s="183"/>
    </row>
    <row r="635" spans="1:6" s="72" customFormat="1" ht="47.25" outlineLevel="3">
      <c r="A635" s="128">
        <v>1</v>
      </c>
      <c r="B635" s="71" t="str">
        <f>'прил.4_лабораторная диагностика'!B132</f>
        <v>А08.16.001</v>
      </c>
      <c r="C635" s="71" t="str">
        <f>'прил.4_лабораторная диагностика'!C132</f>
        <v>Патолого-анатомическое исследование биопсийного (операционного) материала пищевода</v>
      </c>
      <c r="D635" s="71" t="str">
        <f>'прил.4_лабораторная диагностика'!D132</f>
        <v>1 исследование</v>
      </c>
      <c r="E635" s="125">
        <f>'прил.4_лабораторная диагностика'!E132</f>
        <v>1420</v>
      </c>
      <c r="F635" s="2">
        <v>1420</v>
      </c>
    </row>
    <row r="636" spans="1:6" s="72" customFormat="1" ht="47.25" outlineLevel="3">
      <c r="A636" s="128">
        <v>2</v>
      </c>
      <c r="B636" s="71" t="str">
        <f>'прил.4_лабораторная диагностика'!B133</f>
        <v>А08.16.002</v>
      </c>
      <c r="C636" s="71" t="str">
        <f>'прил.4_лабораторная диагностика'!C133</f>
        <v>Патолого-анатомическое исследование биопсийного (операционного) материала желудка</v>
      </c>
      <c r="D636" s="71" t="str">
        <f>'прил.4_лабораторная диагностика'!D133</f>
        <v>1 исследование</v>
      </c>
      <c r="E636" s="125">
        <f>'прил.4_лабораторная диагностика'!E133</f>
        <v>1420</v>
      </c>
      <c r="F636" s="2">
        <v>1420</v>
      </c>
    </row>
    <row r="637" spans="1:6" s="72" customFormat="1" ht="47.25" outlineLevel="3">
      <c r="A637" s="128">
        <v>3</v>
      </c>
      <c r="B637" s="71" t="str">
        <f>'прил.4_лабораторная диагностика'!B134</f>
        <v>А08.17.001</v>
      </c>
      <c r="C637" s="71" t="str">
        <f>'прил.4_лабораторная диагностика'!C134</f>
        <v>Патолого-анатомическое исследование биопсийного (операционного) материала тонкой кишки</v>
      </c>
      <c r="D637" s="71" t="str">
        <f>'прил.4_лабораторная диагностика'!D134</f>
        <v>1 исследование</v>
      </c>
      <c r="E637" s="125">
        <f>'прил.4_лабораторная диагностика'!E134</f>
        <v>1420</v>
      </c>
      <c r="F637" s="2">
        <v>1420</v>
      </c>
    </row>
    <row r="638" spans="1:6" s="72" customFormat="1" ht="63" outlineLevel="3">
      <c r="A638" s="128">
        <v>4</v>
      </c>
      <c r="B638" s="71" t="str">
        <f>'прил.4_лабораторная диагностика'!B505</f>
        <v>А26.16.001</v>
      </c>
      <c r="C638" s="71" t="str">
        <f>'прил.4_лабораторная диагностика'!C505</f>
        <v>Микробиологическое (культуральное) исследование биоптата стенки желудка на хеликобактер пилори (Helicobacter pylori)</v>
      </c>
      <c r="D638" s="71" t="str">
        <f>'прил.4_лабораторная диагностика'!D505</f>
        <v>1 исследование</v>
      </c>
      <c r="E638" s="125">
        <f>'прил.4_лабораторная диагностика'!E505</f>
        <v>1420</v>
      </c>
      <c r="F638" s="2">
        <v>1420</v>
      </c>
    </row>
    <row r="639" spans="1:6" outlineLevel="1">
      <c r="A639" s="17" t="s">
        <v>2118</v>
      </c>
      <c r="B639" s="183" t="s">
        <v>1965</v>
      </c>
      <c r="C639" s="183"/>
      <c r="D639" s="183"/>
      <c r="E639" s="183"/>
      <c r="F639" s="183"/>
    </row>
    <row r="640" spans="1:6" outlineLevel="3">
      <c r="A640" s="17" t="s">
        <v>2120</v>
      </c>
      <c r="B640" s="183" t="s">
        <v>1966</v>
      </c>
      <c r="C640" s="183"/>
      <c r="D640" s="183"/>
      <c r="E640" s="183"/>
      <c r="F640" s="183"/>
    </row>
    <row r="641" spans="1:6" outlineLevel="4">
      <c r="A641" s="28">
        <v>1</v>
      </c>
      <c r="B641" s="34" t="s">
        <v>1579</v>
      </c>
      <c r="C641" s="35" t="s">
        <v>1580</v>
      </c>
      <c r="D641" s="34" t="s">
        <v>1186</v>
      </c>
      <c r="E641" s="124">
        <v>3300</v>
      </c>
      <c r="F641" s="124">
        <v>3630</v>
      </c>
    </row>
    <row r="642" spans="1:6" outlineLevel="3">
      <c r="A642" s="17" t="s">
        <v>2121</v>
      </c>
      <c r="B642" s="183" t="s">
        <v>1932</v>
      </c>
      <c r="C642" s="183"/>
      <c r="D642" s="183"/>
      <c r="E642" s="183"/>
      <c r="F642" s="183"/>
    </row>
    <row r="643" spans="1:6" s="72" customFormat="1" ht="47.25" outlineLevel="4">
      <c r="A643" s="128">
        <v>1</v>
      </c>
      <c r="B643" s="71" t="str">
        <f>'прил.4_лабораторная диагностика'!B142</f>
        <v>А08.28.004</v>
      </c>
      <c r="C643" s="71" t="str">
        <f>'прил.4_лабораторная диагностика'!C142</f>
        <v>Патолого-анатомическое исследование биопсийного (операционного) материала мочевого пузыря</v>
      </c>
      <c r="D643" s="71" t="str">
        <f>'прил.4_лабораторная диагностика'!D142</f>
        <v>1 исследование</v>
      </c>
      <c r="E643" s="125">
        <f>'прил.4_лабораторная диагностика'!E142</f>
        <v>1420</v>
      </c>
      <c r="F643" s="2">
        <v>1420</v>
      </c>
    </row>
    <row r="644" spans="1:6">
      <c r="A644" s="23">
        <v>7</v>
      </c>
      <c r="B644" s="183" t="s">
        <v>1967</v>
      </c>
      <c r="C644" s="183"/>
      <c r="D644" s="183"/>
      <c r="E644" s="183"/>
      <c r="F644" s="183"/>
    </row>
    <row r="645" spans="1:6" outlineLevel="1">
      <c r="A645" s="17" t="s">
        <v>1930</v>
      </c>
      <c r="B645" s="167" t="s">
        <v>1905</v>
      </c>
      <c r="C645" s="167"/>
      <c r="D645" s="167"/>
      <c r="E645" s="167"/>
      <c r="F645" s="167"/>
    </row>
    <row r="646" spans="1:6" ht="47.25" outlineLevel="3">
      <c r="A646" s="56">
        <v>1</v>
      </c>
      <c r="B646" s="19" t="s">
        <v>2305</v>
      </c>
      <c r="C646" s="20" t="s">
        <v>2306</v>
      </c>
      <c r="D646" s="21" t="s">
        <v>20</v>
      </c>
      <c r="E646" s="1">
        <v>1200</v>
      </c>
      <c r="F646" s="150">
        <f>E646*1.1</f>
        <v>1320</v>
      </c>
    </row>
    <row r="647" spans="1:6" outlineLevel="1">
      <c r="A647" s="17" t="s">
        <v>1933</v>
      </c>
      <c r="B647" s="183" t="s">
        <v>1969</v>
      </c>
      <c r="C647" s="183"/>
      <c r="D647" s="183"/>
      <c r="E647" s="183"/>
      <c r="F647" s="183"/>
    </row>
    <row r="648" spans="1:6" ht="47.25" outlineLevel="3">
      <c r="A648" s="28">
        <v>1</v>
      </c>
      <c r="B648" s="34" t="s">
        <v>1970</v>
      </c>
      <c r="C648" s="35" t="s">
        <v>1971</v>
      </c>
      <c r="D648" s="34" t="s">
        <v>20</v>
      </c>
      <c r="E648" s="124" t="e">
        <f>INDEX('прил.2_подразделение г.Рубцовск'!$E$19:$E$1920,MATCH('прил.1_спец.,инстр., г.Барнаул'!#REF!,'прил.2_подразделение г.Рубцовск'!#REF!,0))</f>
        <v>#REF!</v>
      </c>
      <c r="F648" s="124">
        <v>908</v>
      </c>
    </row>
    <row r="649" spans="1:6" outlineLevel="3">
      <c r="A649" s="28">
        <v>2</v>
      </c>
      <c r="B649" s="34" t="s">
        <v>1972</v>
      </c>
      <c r="C649" s="35" t="s">
        <v>1973</v>
      </c>
      <c r="D649" s="34" t="s">
        <v>20</v>
      </c>
      <c r="E649" s="124">
        <v>650</v>
      </c>
      <c r="F649" s="124">
        <v>715</v>
      </c>
    </row>
    <row r="650" spans="1:6" outlineLevel="1">
      <c r="A650" s="17" t="s">
        <v>1935</v>
      </c>
      <c r="B650" s="183" t="s">
        <v>1974</v>
      </c>
      <c r="C650" s="183"/>
      <c r="D650" s="183"/>
      <c r="E650" s="183"/>
      <c r="F650" s="183"/>
    </row>
    <row r="651" spans="1:6" outlineLevel="3">
      <c r="A651" s="28">
        <v>1</v>
      </c>
      <c r="B651" s="34" t="s">
        <v>1975</v>
      </c>
      <c r="C651" s="35" t="s">
        <v>1974</v>
      </c>
      <c r="D651" s="34" t="s">
        <v>20</v>
      </c>
      <c r="E651" s="124">
        <v>1900</v>
      </c>
      <c r="F651" s="124">
        <f>E651*1.1</f>
        <v>2090</v>
      </c>
    </row>
    <row r="652" spans="1:6" ht="47.25" outlineLevel="3">
      <c r="A652" s="28">
        <v>2</v>
      </c>
      <c r="B652" s="34" t="s">
        <v>1975</v>
      </c>
      <c r="C652" s="35" t="s">
        <v>1976</v>
      </c>
      <c r="D652" s="34" t="s">
        <v>20</v>
      </c>
      <c r="E652" s="124">
        <v>2800</v>
      </c>
      <c r="F652" s="124">
        <v>3080</v>
      </c>
    </row>
    <row r="653" spans="1:6" ht="47.25" outlineLevel="3">
      <c r="A653" s="28">
        <v>3</v>
      </c>
      <c r="B653" s="34" t="s">
        <v>1975</v>
      </c>
      <c r="C653" s="35" t="s">
        <v>1977</v>
      </c>
      <c r="D653" s="34" t="s">
        <v>20</v>
      </c>
      <c r="E653" s="124">
        <v>1600</v>
      </c>
      <c r="F653" s="124">
        <f>E653*1.1</f>
        <v>1760.0000000000002</v>
      </c>
    </row>
    <row r="654" spans="1:6" outlineLevel="1">
      <c r="A654" s="17" t="s">
        <v>1938</v>
      </c>
      <c r="B654" s="183" t="s">
        <v>1979</v>
      </c>
      <c r="C654" s="183"/>
      <c r="D654" s="183"/>
      <c r="E654" s="183"/>
      <c r="F654" s="183"/>
    </row>
    <row r="655" spans="1:6" ht="47.25" outlineLevel="3">
      <c r="A655" s="28">
        <v>1</v>
      </c>
      <c r="B655" s="34" t="s">
        <v>1316</v>
      </c>
      <c r="C655" s="35" t="s">
        <v>1980</v>
      </c>
      <c r="D655" s="34" t="s">
        <v>20</v>
      </c>
      <c r="E655" s="124">
        <v>700</v>
      </c>
      <c r="F655" s="124">
        <v>770</v>
      </c>
    </row>
    <row r="656" spans="1:6" ht="47.25" outlineLevel="3">
      <c r="A656" s="28">
        <v>2</v>
      </c>
      <c r="B656" s="34" t="s">
        <v>1316</v>
      </c>
      <c r="C656" s="35" t="s">
        <v>2725</v>
      </c>
      <c r="D656" s="34" t="s">
        <v>20</v>
      </c>
      <c r="E656" s="124">
        <v>750</v>
      </c>
      <c r="F656" s="124">
        <v>825</v>
      </c>
    </row>
    <row r="657" spans="1:6" outlineLevel="1">
      <c r="A657" s="17" t="s">
        <v>1943</v>
      </c>
      <c r="B657" s="183" t="s">
        <v>1981</v>
      </c>
      <c r="C657" s="183"/>
      <c r="D657" s="183"/>
      <c r="E657" s="183"/>
      <c r="F657" s="183"/>
    </row>
    <row r="658" spans="1:6" ht="63" outlineLevel="3">
      <c r="A658" s="28">
        <v>1</v>
      </c>
      <c r="B658" s="34" t="s">
        <v>1982</v>
      </c>
      <c r="C658" s="35" t="s">
        <v>2728</v>
      </c>
      <c r="D658" s="34" t="s">
        <v>20</v>
      </c>
      <c r="E658" s="124">
        <v>1100</v>
      </c>
      <c r="F658" s="124">
        <f>E658*1.1</f>
        <v>1210</v>
      </c>
    </row>
    <row r="659" spans="1:6" outlineLevel="1">
      <c r="A659" s="17" t="s">
        <v>1945</v>
      </c>
      <c r="B659" s="183" t="s">
        <v>1927</v>
      </c>
      <c r="C659" s="183"/>
      <c r="D659" s="183"/>
      <c r="E659" s="183"/>
      <c r="F659" s="183"/>
    </row>
    <row r="660" spans="1:6" outlineLevel="3">
      <c r="A660" s="28">
        <v>1</v>
      </c>
      <c r="B660" s="34" t="s">
        <v>1928</v>
      </c>
      <c r="C660" s="35" t="s">
        <v>1927</v>
      </c>
      <c r="D660" s="34" t="s">
        <v>20</v>
      </c>
      <c r="E660" s="124">
        <v>720</v>
      </c>
      <c r="F660" s="124">
        <v>792</v>
      </c>
    </row>
    <row r="661" spans="1:6" outlineLevel="1">
      <c r="A661" s="17" t="s">
        <v>1950</v>
      </c>
      <c r="B661" s="183" t="s">
        <v>1983</v>
      </c>
      <c r="C661" s="183"/>
      <c r="D661" s="183"/>
      <c r="E661" s="183"/>
      <c r="F661" s="183"/>
    </row>
    <row r="662" spans="1:6" ht="63" outlineLevel="3">
      <c r="A662" s="28">
        <v>1</v>
      </c>
      <c r="B662" s="34" t="s">
        <v>1984</v>
      </c>
      <c r="C662" s="35" t="s">
        <v>2718</v>
      </c>
      <c r="D662" s="34" t="s">
        <v>20</v>
      </c>
      <c r="E662" s="124">
        <v>900</v>
      </c>
      <c r="F662" s="124">
        <v>990</v>
      </c>
    </row>
    <row r="663" spans="1:6" ht="63" outlineLevel="3">
      <c r="A663" s="28">
        <v>2</v>
      </c>
      <c r="B663" s="34" t="s">
        <v>1984</v>
      </c>
      <c r="C663" s="35" t="s">
        <v>2719</v>
      </c>
      <c r="D663" s="34" t="s">
        <v>20</v>
      </c>
      <c r="E663" s="124">
        <v>900</v>
      </c>
      <c r="F663" s="124">
        <v>990</v>
      </c>
    </row>
    <row r="664" spans="1:6" ht="47.25" outlineLevel="3">
      <c r="A664" s="28">
        <v>3</v>
      </c>
      <c r="B664" s="34" t="s">
        <v>1984</v>
      </c>
      <c r="C664" s="35" t="s">
        <v>2723</v>
      </c>
      <c r="D664" s="34" t="s">
        <v>20</v>
      </c>
      <c r="E664" s="124">
        <v>900</v>
      </c>
      <c r="F664" s="124">
        <v>990</v>
      </c>
    </row>
    <row r="665" spans="1:6" ht="47.25" outlineLevel="3">
      <c r="A665" s="28">
        <v>4</v>
      </c>
      <c r="B665" s="34" t="s">
        <v>1984</v>
      </c>
      <c r="C665" s="35" t="s">
        <v>2724</v>
      </c>
      <c r="D665" s="34" t="s">
        <v>20</v>
      </c>
      <c r="E665" s="124">
        <v>900</v>
      </c>
      <c r="F665" s="124">
        <v>990</v>
      </c>
    </row>
    <row r="666" spans="1:6" outlineLevel="1">
      <c r="A666" s="17" t="s">
        <v>1964</v>
      </c>
      <c r="B666" s="183" t="s">
        <v>1985</v>
      </c>
      <c r="C666" s="183"/>
      <c r="D666" s="183"/>
      <c r="E666" s="183"/>
      <c r="F666" s="183"/>
    </row>
    <row r="667" spans="1:6" ht="47.25" outlineLevel="3">
      <c r="A667" s="28">
        <v>1</v>
      </c>
      <c r="B667" s="34" t="s">
        <v>1986</v>
      </c>
      <c r="C667" s="35" t="s">
        <v>2630</v>
      </c>
      <c r="D667" s="34" t="s">
        <v>20</v>
      </c>
      <c r="E667" s="124">
        <v>485</v>
      </c>
      <c r="F667" s="124">
        <v>534</v>
      </c>
    </row>
    <row r="668" spans="1:6" ht="47.25" outlineLevel="3">
      <c r="A668" s="28">
        <v>2</v>
      </c>
      <c r="B668" s="34" t="s">
        <v>1986</v>
      </c>
      <c r="C668" s="35" t="s">
        <v>2631</v>
      </c>
      <c r="D668" s="34" t="s">
        <v>20</v>
      </c>
      <c r="E668" s="124">
        <v>535</v>
      </c>
      <c r="F668" s="124">
        <v>589</v>
      </c>
    </row>
    <row r="669" spans="1:6" ht="63" outlineLevel="3">
      <c r="A669" s="28">
        <v>3</v>
      </c>
      <c r="B669" s="34" t="s">
        <v>1987</v>
      </c>
      <c r="C669" s="35" t="s">
        <v>1988</v>
      </c>
      <c r="D669" s="34" t="s">
        <v>20</v>
      </c>
      <c r="E669" s="124">
        <v>1520</v>
      </c>
      <c r="F669" s="124">
        <v>1672</v>
      </c>
    </row>
    <row r="670" spans="1:6" ht="47.25" outlineLevel="3">
      <c r="A670" s="28">
        <v>4</v>
      </c>
      <c r="B670" s="34" t="s">
        <v>1989</v>
      </c>
      <c r="C670" s="35" t="s">
        <v>2722</v>
      </c>
      <c r="D670" s="34" t="s">
        <v>20</v>
      </c>
      <c r="E670" s="124">
        <v>500</v>
      </c>
      <c r="F670" s="124">
        <v>550</v>
      </c>
    </row>
    <row r="671" spans="1:6" outlineLevel="3">
      <c r="A671" s="17" t="s">
        <v>2122</v>
      </c>
      <c r="B671" s="183" t="s">
        <v>2715</v>
      </c>
      <c r="C671" s="183"/>
      <c r="D671" s="183"/>
      <c r="E671" s="183"/>
      <c r="F671" s="183"/>
    </row>
    <row r="672" spans="1:6" ht="47.25" outlineLevel="3">
      <c r="A672" s="28">
        <v>1</v>
      </c>
      <c r="B672" s="34" t="s">
        <v>1856</v>
      </c>
      <c r="C672" s="35" t="s">
        <v>1857</v>
      </c>
      <c r="D672" s="34" t="s">
        <v>20</v>
      </c>
      <c r="E672" s="124">
        <v>1000</v>
      </c>
      <c r="F672" s="124">
        <v>1100</v>
      </c>
    </row>
    <row r="673" spans="1:6" ht="63" outlineLevel="3">
      <c r="A673" s="28">
        <v>2</v>
      </c>
      <c r="B673" s="34" t="s">
        <v>1858</v>
      </c>
      <c r="C673" s="35" t="s">
        <v>1859</v>
      </c>
      <c r="D673" s="34" t="s">
        <v>20</v>
      </c>
      <c r="E673" s="124">
        <v>1100</v>
      </c>
      <c r="F673" s="124">
        <v>1210</v>
      </c>
    </row>
    <row r="674" spans="1:6" outlineLevel="1">
      <c r="A674" s="17" t="s">
        <v>2123</v>
      </c>
      <c r="B674" s="183" t="s">
        <v>2335</v>
      </c>
      <c r="C674" s="183"/>
      <c r="D674" s="183"/>
      <c r="E674" s="183"/>
      <c r="F674" s="183"/>
    </row>
    <row r="675" spans="1:6" ht="31.5" outlineLevel="3">
      <c r="A675" s="56">
        <v>1</v>
      </c>
      <c r="B675" s="14" t="s">
        <v>2336</v>
      </c>
      <c r="C675" s="15" t="s">
        <v>2337</v>
      </c>
      <c r="D675" s="16" t="s">
        <v>2151</v>
      </c>
      <c r="E675" s="124">
        <v>1100</v>
      </c>
      <c r="F675" s="124">
        <v>1210</v>
      </c>
    </row>
    <row r="676" spans="1:6" ht="31.5" outlineLevel="3">
      <c r="A676" s="28">
        <v>2</v>
      </c>
      <c r="B676" s="34" t="s">
        <v>1990</v>
      </c>
      <c r="C676" s="35" t="s">
        <v>1991</v>
      </c>
      <c r="D676" s="34" t="s">
        <v>20</v>
      </c>
      <c r="E676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676" s="124" t="e">
        <f>E676*1.1</f>
        <v>#REF!</v>
      </c>
    </row>
    <row r="677" spans="1:6" outlineLevel="1">
      <c r="A677" s="17" t="s">
        <v>2124</v>
      </c>
      <c r="B677" s="183" t="s">
        <v>1992</v>
      </c>
      <c r="C677" s="183"/>
      <c r="D677" s="183"/>
      <c r="E677" s="183"/>
      <c r="F677" s="183"/>
    </row>
    <row r="678" spans="1:6" ht="31.5" outlineLevel="3">
      <c r="A678" s="56">
        <v>1</v>
      </c>
      <c r="B678" s="14" t="s">
        <v>2336</v>
      </c>
      <c r="C678" s="15" t="s">
        <v>2337</v>
      </c>
      <c r="D678" s="16" t="s">
        <v>2151</v>
      </c>
      <c r="E678" s="124">
        <v>1100</v>
      </c>
      <c r="F678" s="124">
        <v>1210</v>
      </c>
    </row>
    <row r="679" spans="1:6" outlineLevel="3">
      <c r="A679" s="28">
        <v>2</v>
      </c>
      <c r="B679" s="34" t="s">
        <v>2720</v>
      </c>
      <c r="C679" s="35" t="s">
        <v>2721</v>
      </c>
      <c r="D679" s="34" t="s">
        <v>20</v>
      </c>
      <c r="E679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679" s="124" t="e">
        <f>E679*1.1</f>
        <v>#REF!</v>
      </c>
    </row>
    <row r="680" spans="1:6" outlineLevel="3">
      <c r="A680" s="28">
        <v>3</v>
      </c>
      <c r="B680" s="34" t="s">
        <v>1993</v>
      </c>
      <c r="C680" s="35" t="s">
        <v>1994</v>
      </c>
      <c r="D680" s="34" t="s">
        <v>20</v>
      </c>
      <c r="E680" s="124">
        <v>1700</v>
      </c>
      <c r="F680" s="124">
        <v>1870</v>
      </c>
    </row>
    <row r="681" spans="1:6" ht="31.5" outlineLevel="3">
      <c r="A681" s="28">
        <v>4</v>
      </c>
      <c r="B681" s="34" t="s">
        <v>1995</v>
      </c>
      <c r="C681" s="35" t="s">
        <v>1996</v>
      </c>
      <c r="D681" s="34" t="s">
        <v>20</v>
      </c>
      <c r="E681" s="124">
        <v>3100</v>
      </c>
      <c r="F681" s="124">
        <v>3410</v>
      </c>
    </row>
    <row r="682" spans="1:6" ht="47.25" outlineLevel="3">
      <c r="A682" s="56">
        <v>5</v>
      </c>
      <c r="B682" s="15" t="s">
        <v>2345</v>
      </c>
      <c r="C682" s="50" t="s">
        <v>2346</v>
      </c>
      <c r="D682" s="16" t="s">
        <v>2151</v>
      </c>
      <c r="E682" s="1">
        <v>169</v>
      </c>
      <c r="F682" s="1">
        <v>186</v>
      </c>
    </row>
    <row r="683" spans="1:6" outlineLevel="3">
      <c r="A683" s="28">
        <v>6</v>
      </c>
      <c r="B683" s="34" t="s">
        <v>2348</v>
      </c>
      <c r="C683" s="35" t="s">
        <v>2349</v>
      </c>
      <c r="D683" s="34" t="s">
        <v>20</v>
      </c>
      <c r="E683" s="124">
        <v>660</v>
      </c>
      <c r="F683" s="124">
        <f>E683*1.1</f>
        <v>726.00000000000011</v>
      </c>
    </row>
    <row r="684" spans="1:6" ht="31.5" outlineLevel="3">
      <c r="A684" s="28">
        <v>7</v>
      </c>
      <c r="B684" s="34" t="s">
        <v>1997</v>
      </c>
      <c r="C684" s="35" t="s">
        <v>1998</v>
      </c>
      <c r="D684" s="34" t="s">
        <v>20</v>
      </c>
      <c r="E684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684" s="124" t="e">
        <f>E684*1.1</f>
        <v>#REF!</v>
      </c>
    </row>
    <row r="685" spans="1:6" ht="31.5" outlineLevel="3">
      <c r="A685" s="28">
        <v>8</v>
      </c>
      <c r="B685" s="34" t="s">
        <v>1997</v>
      </c>
      <c r="C685" s="35" t="s">
        <v>1999</v>
      </c>
      <c r="D685" s="34" t="s">
        <v>20</v>
      </c>
      <c r="E685" s="124">
        <v>500</v>
      </c>
      <c r="F685" s="124">
        <v>550</v>
      </c>
    </row>
    <row r="686" spans="1:6" outlineLevel="1">
      <c r="A686" s="17" t="s">
        <v>2712</v>
      </c>
      <c r="B686" s="183" t="s">
        <v>2000</v>
      </c>
      <c r="C686" s="183"/>
      <c r="D686" s="183"/>
      <c r="E686" s="183"/>
      <c r="F686" s="183"/>
    </row>
    <row r="687" spans="1:6" ht="31.5" outlineLevel="3">
      <c r="A687" s="28">
        <v>1</v>
      </c>
      <c r="B687" s="34" t="s">
        <v>2002</v>
      </c>
      <c r="C687" s="35" t="s">
        <v>2354</v>
      </c>
      <c r="D687" s="34" t="s">
        <v>20</v>
      </c>
      <c r="E687" s="124">
        <v>700</v>
      </c>
      <c r="F687" s="124">
        <v>770</v>
      </c>
    </row>
    <row r="688" spans="1:6" ht="47.25" outlineLevel="3">
      <c r="A688" s="28">
        <v>2</v>
      </c>
      <c r="B688" s="34" t="s">
        <v>2002</v>
      </c>
      <c r="C688" s="35" t="s">
        <v>2726</v>
      </c>
      <c r="D688" s="34" t="s">
        <v>20</v>
      </c>
      <c r="E688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688" s="124" t="e">
        <f>E688*1.1</f>
        <v>#REF!</v>
      </c>
    </row>
    <row r="689" spans="1:6" ht="31.5" outlineLevel="3">
      <c r="A689" s="28">
        <v>3</v>
      </c>
      <c r="B689" s="34" t="s">
        <v>2003</v>
      </c>
      <c r="C689" s="35" t="s">
        <v>2004</v>
      </c>
      <c r="D689" s="34" t="s">
        <v>20</v>
      </c>
      <c r="E689" s="124">
        <v>2700</v>
      </c>
      <c r="F689" s="124">
        <v>2970</v>
      </c>
    </row>
    <row r="690" spans="1:6" ht="31.5" outlineLevel="3">
      <c r="A690" s="28">
        <v>4</v>
      </c>
      <c r="B690" s="34" t="s">
        <v>2003</v>
      </c>
      <c r="C690" s="35" t="s">
        <v>2727</v>
      </c>
      <c r="D690" s="34" t="s">
        <v>20</v>
      </c>
      <c r="E690" s="124">
        <v>1700</v>
      </c>
      <c r="F690" s="124">
        <v>1870</v>
      </c>
    </row>
    <row r="691" spans="1:6" ht="31.5" outlineLevel="3">
      <c r="A691" s="28">
        <v>5</v>
      </c>
      <c r="B691" s="34" t="s">
        <v>2003</v>
      </c>
      <c r="C691" s="35" t="s">
        <v>2005</v>
      </c>
      <c r="D691" s="34" t="s">
        <v>20</v>
      </c>
      <c r="E691" s="124">
        <v>3200</v>
      </c>
      <c r="F691" s="124">
        <v>3520</v>
      </c>
    </row>
    <row r="692" spans="1:6" outlineLevel="3">
      <c r="A692" s="28">
        <v>6</v>
      </c>
      <c r="B692" s="34" t="s">
        <v>2006</v>
      </c>
      <c r="C692" s="35" t="s">
        <v>2007</v>
      </c>
      <c r="D692" s="34" t="s">
        <v>20</v>
      </c>
      <c r="E692" s="124">
        <v>420</v>
      </c>
      <c r="F692" s="124">
        <v>462</v>
      </c>
    </row>
    <row r="693" spans="1:6" outlineLevel="1">
      <c r="A693" s="17" t="s">
        <v>2713</v>
      </c>
      <c r="B693" s="183" t="s">
        <v>2008</v>
      </c>
      <c r="C693" s="183"/>
      <c r="D693" s="183"/>
      <c r="E693" s="183"/>
      <c r="F693" s="183"/>
    </row>
    <row r="694" spans="1:6" ht="31.5" outlineLevel="3">
      <c r="A694" s="28">
        <v>1</v>
      </c>
      <c r="B694" s="34" t="s">
        <v>2730</v>
      </c>
      <c r="C694" s="35" t="s">
        <v>2731</v>
      </c>
      <c r="D694" s="34" t="s">
        <v>20</v>
      </c>
      <c r="E694" s="124">
        <v>1500</v>
      </c>
      <c r="F694" s="124">
        <v>1650</v>
      </c>
    </row>
    <row r="695" spans="1:6" ht="31.5" outlineLevel="3">
      <c r="A695" s="28">
        <v>2</v>
      </c>
      <c r="B695" s="34" t="s">
        <v>2632</v>
      </c>
      <c r="C695" s="35" t="s">
        <v>2633</v>
      </c>
      <c r="D695" s="34" t="s">
        <v>20</v>
      </c>
      <c r="E695" s="124">
        <v>1500</v>
      </c>
      <c r="F695" s="124">
        <v>1650</v>
      </c>
    </row>
    <row r="696" spans="1:6" outlineLevel="1">
      <c r="A696" s="17" t="s">
        <v>2779</v>
      </c>
      <c r="B696" s="183" t="s">
        <v>2009</v>
      </c>
      <c r="C696" s="183"/>
      <c r="D696" s="183"/>
      <c r="E696" s="183"/>
      <c r="F696" s="183"/>
    </row>
    <row r="697" spans="1:6" outlineLevel="3">
      <c r="A697" s="28">
        <v>1</v>
      </c>
      <c r="B697" s="34" t="s">
        <v>2010</v>
      </c>
      <c r="C697" s="35" t="s">
        <v>2011</v>
      </c>
      <c r="D697" s="34" t="s">
        <v>20</v>
      </c>
      <c r="E697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697" s="124" t="e">
        <f>E697*1.1</f>
        <v>#REF!</v>
      </c>
    </row>
    <row r="698" spans="1:6">
      <c r="A698" s="23">
        <v>8</v>
      </c>
      <c r="B698" s="183" t="s">
        <v>2012</v>
      </c>
      <c r="C698" s="183"/>
      <c r="D698" s="183"/>
      <c r="E698" s="183"/>
      <c r="F698" s="183"/>
    </row>
    <row r="699" spans="1:6" outlineLevel="1">
      <c r="A699" s="17" t="s">
        <v>1968</v>
      </c>
      <c r="B699" s="183" t="s">
        <v>2364</v>
      </c>
      <c r="C699" s="183"/>
      <c r="D699" s="183"/>
      <c r="E699" s="183"/>
      <c r="F699" s="183"/>
    </row>
    <row r="700" spans="1:6" outlineLevel="2">
      <c r="A700" s="17" t="s">
        <v>445</v>
      </c>
      <c r="B700" s="183" t="s">
        <v>2013</v>
      </c>
      <c r="C700" s="183"/>
      <c r="D700" s="183"/>
      <c r="E700" s="183"/>
      <c r="F700" s="183"/>
    </row>
    <row r="701" spans="1:6" ht="31.5" outlineLevel="3">
      <c r="A701" s="28">
        <v>1</v>
      </c>
      <c r="B701" s="34" t="str">
        <f t="shared" ref="B701:F701" si="12">B341</f>
        <v>A11.02.002</v>
      </c>
      <c r="C701" s="34" t="str">
        <f t="shared" si="12"/>
        <v>Внутримышечное введение лекарственных препаратов</v>
      </c>
      <c r="D701" s="34" t="str">
        <f t="shared" si="12"/>
        <v>1 инъекция</v>
      </c>
      <c r="E701" s="124">
        <v>120</v>
      </c>
      <c r="F701" s="1">
        <f t="shared" si="12"/>
        <v>198</v>
      </c>
    </row>
    <row r="702" spans="1:6" ht="31.5" outlineLevel="3">
      <c r="A702" s="28">
        <v>2</v>
      </c>
      <c r="B702" s="82" t="str">
        <f t="shared" ref="B702:F702" si="13">B343</f>
        <v>A11.12.003</v>
      </c>
      <c r="C702" s="82" t="str">
        <f t="shared" si="13"/>
        <v>Внутривенное введение лекарственных препаратов</v>
      </c>
      <c r="D702" s="82" t="str">
        <f t="shared" si="13"/>
        <v>1 инъекция</v>
      </c>
      <c r="E702" s="124">
        <f t="shared" si="13"/>
        <v>300</v>
      </c>
      <c r="F702" s="1">
        <f t="shared" si="13"/>
        <v>330</v>
      </c>
    </row>
    <row r="703" spans="1:6" ht="31.5" outlineLevel="3">
      <c r="A703" s="28">
        <v>3</v>
      </c>
      <c r="B703" s="34" t="s">
        <v>2014</v>
      </c>
      <c r="C703" s="35" t="s">
        <v>2015</v>
      </c>
      <c r="D703" s="34" t="s">
        <v>1438</v>
      </c>
      <c r="E703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703" s="1" t="e">
        <f>E703*1.1</f>
        <v>#REF!</v>
      </c>
    </row>
    <row r="704" spans="1:6" ht="63" outlineLevel="3">
      <c r="A704" s="28">
        <v>4</v>
      </c>
      <c r="B704" s="34" t="s">
        <v>2016</v>
      </c>
      <c r="C704" s="35" t="s">
        <v>2017</v>
      </c>
      <c r="D704" s="34" t="s">
        <v>1346</v>
      </c>
      <c r="E704" s="124">
        <v>800</v>
      </c>
      <c r="F704" s="1">
        <v>1000</v>
      </c>
    </row>
    <row r="705" spans="1:6" outlineLevel="2">
      <c r="A705" s="17" t="s">
        <v>448</v>
      </c>
      <c r="B705" s="183" t="s">
        <v>2018</v>
      </c>
      <c r="C705" s="183"/>
      <c r="D705" s="183"/>
      <c r="E705" s="183"/>
      <c r="F705" s="183"/>
    </row>
    <row r="706" spans="1:6" ht="31.5" outlineLevel="3">
      <c r="A706" s="28">
        <v>1</v>
      </c>
      <c r="B706" s="34" t="str">
        <f t="shared" ref="B706:F706" si="14">B341</f>
        <v>A11.02.002</v>
      </c>
      <c r="C706" s="34" t="str">
        <f t="shared" si="14"/>
        <v>Внутримышечное введение лекарственных препаратов</v>
      </c>
      <c r="D706" s="34" t="str">
        <f t="shared" si="14"/>
        <v>1 инъекция</v>
      </c>
      <c r="E706" s="124">
        <v>120</v>
      </c>
      <c r="F706" s="1">
        <f t="shared" si="14"/>
        <v>198</v>
      </c>
    </row>
    <row r="707" spans="1:6" ht="31.5" outlineLevel="3">
      <c r="A707" s="28">
        <v>2</v>
      </c>
      <c r="B707" s="34" t="str">
        <f t="shared" ref="B707:F707" si="15">B343</f>
        <v>A11.12.003</v>
      </c>
      <c r="C707" s="34" t="str">
        <f t="shared" si="15"/>
        <v>Внутривенное введение лекарственных препаратов</v>
      </c>
      <c r="D707" s="34" t="str">
        <f t="shared" si="15"/>
        <v>1 инъекция</v>
      </c>
      <c r="E707" s="124">
        <f t="shared" si="15"/>
        <v>300</v>
      </c>
      <c r="F707" s="1">
        <f t="shared" si="15"/>
        <v>330</v>
      </c>
    </row>
    <row r="708" spans="1:6" ht="31.5" outlineLevel="3">
      <c r="A708" s="28">
        <v>3</v>
      </c>
      <c r="B708" s="34" t="s">
        <v>2014</v>
      </c>
      <c r="C708" s="35" t="s">
        <v>2015</v>
      </c>
      <c r="D708" s="34" t="s">
        <v>1438</v>
      </c>
      <c r="E708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708" s="1" t="e">
        <f>E708*1.1</f>
        <v>#REF!</v>
      </c>
    </row>
    <row r="709" spans="1:6" ht="63" outlineLevel="3">
      <c r="A709" s="28">
        <v>4</v>
      </c>
      <c r="B709" s="34" t="s">
        <v>2019</v>
      </c>
      <c r="C709" s="35" t="s">
        <v>2020</v>
      </c>
      <c r="D709" s="34" t="s">
        <v>1346</v>
      </c>
      <c r="E709" s="124">
        <v>800</v>
      </c>
      <c r="F709" s="1">
        <v>1000</v>
      </c>
    </row>
    <row r="710" spans="1:6" outlineLevel="2">
      <c r="A710" s="17" t="s">
        <v>451</v>
      </c>
      <c r="B710" s="183" t="s">
        <v>2021</v>
      </c>
      <c r="C710" s="183"/>
      <c r="D710" s="183"/>
      <c r="E710" s="183"/>
      <c r="F710" s="183"/>
    </row>
    <row r="711" spans="1:6" ht="31.5" outlineLevel="3">
      <c r="A711" s="28">
        <v>1</v>
      </c>
      <c r="B711" s="34" t="str">
        <f t="shared" ref="B711:F711" si="16">B341</f>
        <v>A11.02.002</v>
      </c>
      <c r="C711" s="34" t="str">
        <f t="shared" si="16"/>
        <v>Внутримышечное введение лекарственных препаратов</v>
      </c>
      <c r="D711" s="34" t="str">
        <f t="shared" si="16"/>
        <v>1 инъекция</v>
      </c>
      <c r="E711" s="124">
        <v>120</v>
      </c>
      <c r="F711" s="1">
        <f t="shared" si="16"/>
        <v>198</v>
      </c>
    </row>
    <row r="712" spans="1:6" ht="31.5" outlineLevel="3">
      <c r="A712" s="28">
        <v>2</v>
      </c>
      <c r="B712" s="34" t="str">
        <f t="shared" ref="B712:F712" si="17">B343</f>
        <v>A11.12.003</v>
      </c>
      <c r="C712" s="34" t="str">
        <f t="shared" si="17"/>
        <v>Внутривенное введение лекарственных препаратов</v>
      </c>
      <c r="D712" s="34" t="str">
        <f t="shared" si="17"/>
        <v>1 инъекция</v>
      </c>
      <c r="E712" s="124">
        <f t="shared" si="17"/>
        <v>300</v>
      </c>
      <c r="F712" s="1">
        <f t="shared" si="17"/>
        <v>330</v>
      </c>
    </row>
    <row r="713" spans="1:6" ht="31.5" outlineLevel="3">
      <c r="A713" s="28">
        <v>3</v>
      </c>
      <c r="B713" s="34" t="s">
        <v>2014</v>
      </c>
      <c r="C713" s="35" t="s">
        <v>2015</v>
      </c>
      <c r="D713" s="34" t="s">
        <v>1438</v>
      </c>
      <c r="E713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713" s="1" t="e">
        <f>E713*1.1</f>
        <v>#REF!</v>
      </c>
    </row>
    <row r="714" spans="1:6" ht="63" outlineLevel="3">
      <c r="A714" s="28">
        <v>4</v>
      </c>
      <c r="B714" s="34" t="s">
        <v>2022</v>
      </c>
      <c r="C714" s="35" t="s">
        <v>2023</v>
      </c>
      <c r="D714" s="34" t="s">
        <v>1346</v>
      </c>
      <c r="E714" s="124">
        <v>800</v>
      </c>
      <c r="F714" s="1">
        <v>1000</v>
      </c>
    </row>
    <row r="715" spans="1:6" outlineLevel="2">
      <c r="A715" s="17" t="s">
        <v>454</v>
      </c>
      <c r="B715" s="183" t="s">
        <v>2024</v>
      </c>
      <c r="C715" s="183"/>
      <c r="D715" s="183"/>
      <c r="E715" s="183"/>
      <c r="F715" s="183"/>
    </row>
    <row r="716" spans="1:6" ht="31.5" outlineLevel="3">
      <c r="A716" s="28">
        <v>1</v>
      </c>
      <c r="B716" s="34" t="str">
        <f t="shared" ref="B716:F716" si="18">B341</f>
        <v>A11.02.002</v>
      </c>
      <c r="C716" s="34" t="str">
        <f t="shared" si="18"/>
        <v>Внутримышечное введение лекарственных препаратов</v>
      </c>
      <c r="D716" s="34" t="str">
        <f t="shared" si="18"/>
        <v>1 инъекция</v>
      </c>
      <c r="E716" s="124">
        <v>120</v>
      </c>
      <c r="F716" s="1">
        <f t="shared" si="18"/>
        <v>198</v>
      </c>
    </row>
    <row r="717" spans="1:6" ht="31.5" outlineLevel="3">
      <c r="A717" s="28">
        <v>2</v>
      </c>
      <c r="B717" s="34" t="str">
        <f t="shared" ref="B717:F717" si="19">B343</f>
        <v>A11.12.003</v>
      </c>
      <c r="C717" s="34" t="str">
        <f t="shared" si="19"/>
        <v>Внутривенное введение лекарственных препаратов</v>
      </c>
      <c r="D717" s="34" t="str">
        <f t="shared" si="19"/>
        <v>1 инъекция</v>
      </c>
      <c r="E717" s="124">
        <f t="shared" si="19"/>
        <v>300</v>
      </c>
      <c r="F717" s="1">
        <f t="shared" si="19"/>
        <v>330</v>
      </c>
    </row>
    <row r="718" spans="1:6" ht="31.5" outlineLevel="3">
      <c r="A718" s="28">
        <v>3</v>
      </c>
      <c r="B718" s="34" t="s">
        <v>2014</v>
      </c>
      <c r="C718" s="35" t="s">
        <v>2015</v>
      </c>
      <c r="D718" s="34" t="s">
        <v>1438</v>
      </c>
      <c r="E718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718" s="1" t="e">
        <f>E718*1.1</f>
        <v>#REF!</v>
      </c>
    </row>
    <row r="719" spans="1:6" ht="63" outlineLevel="3">
      <c r="A719" s="28">
        <v>4</v>
      </c>
      <c r="B719" s="34" t="s">
        <v>2025</v>
      </c>
      <c r="C719" s="35" t="s">
        <v>2026</v>
      </c>
      <c r="D719" s="34" t="s">
        <v>1346</v>
      </c>
      <c r="E719" s="124">
        <v>800</v>
      </c>
      <c r="F719" s="1">
        <v>1000</v>
      </c>
    </row>
    <row r="720" spans="1:6" outlineLevel="2">
      <c r="A720" s="17" t="s">
        <v>457</v>
      </c>
      <c r="B720" s="183" t="s">
        <v>2027</v>
      </c>
      <c r="C720" s="183"/>
      <c r="D720" s="183"/>
      <c r="E720" s="183"/>
      <c r="F720" s="183"/>
    </row>
    <row r="721" spans="1:6" ht="31.5" outlineLevel="3">
      <c r="A721" s="28">
        <v>1</v>
      </c>
      <c r="B721" s="34" t="str">
        <f t="shared" ref="B721:F721" si="20">B341</f>
        <v>A11.02.002</v>
      </c>
      <c r="C721" s="34" t="str">
        <f t="shared" si="20"/>
        <v>Внутримышечное введение лекарственных препаратов</v>
      </c>
      <c r="D721" s="34" t="str">
        <f t="shared" si="20"/>
        <v>1 инъекция</v>
      </c>
      <c r="E721" s="124">
        <v>120</v>
      </c>
      <c r="F721" s="1">
        <f t="shared" si="20"/>
        <v>198</v>
      </c>
    </row>
    <row r="722" spans="1:6" ht="31.5" outlineLevel="3">
      <c r="A722" s="28">
        <v>2</v>
      </c>
      <c r="B722" s="34" t="str">
        <f t="shared" ref="B722:F722" si="21">B343</f>
        <v>A11.12.003</v>
      </c>
      <c r="C722" s="34" t="str">
        <f t="shared" si="21"/>
        <v>Внутривенное введение лекарственных препаратов</v>
      </c>
      <c r="D722" s="34" t="str">
        <f t="shared" si="21"/>
        <v>1 инъекция</v>
      </c>
      <c r="E722" s="124">
        <f t="shared" si="21"/>
        <v>300</v>
      </c>
      <c r="F722" s="1">
        <f t="shared" si="21"/>
        <v>330</v>
      </c>
    </row>
    <row r="723" spans="1:6" ht="31.5" outlineLevel="3">
      <c r="A723" s="28">
        <v>3</v>
      </c>
      <c r="B723" s="34" t="s">
        <v>2014</v>
      </c>
      <c r="C723" s="35" t="s">
        <v>2015</v>
      </c>
      <c r="D723" s="34" t="s">
        <v>1438</v>
      </c>
      <c r="E723" s="124" t="e">
        <f>INDEX('прил.2_подразделение г.Бийск'!$F$19:$F$1923,MATCH('прил.1_спец.,инстр., г.Барнаул'!#REF!,'прил.2_подразделение г.Бийск'!$B$19:$B$1923,0))</f>
        <v>#REF!</v>
      </c>
      <c r="F723" s="1" t="e">
        <f>E723*1.1</f>
        <v>#REF!</v>
      </c>
    </row>
    <row r="724" spans="1:6" ht="78.75" outlineLevel="3">
      <c r="A724" s="28">
        <v>4</v>
      </c>
      <c r="B724" s="34" t="s">
        <v>2028</v>
      </c>
      <c r="C724" s="35" t="s">
        <v>2029</v>
      </c>
      <c r="D724" s="34" t="s">
        <v>1346</v>
      </c>
      <c r="E724" s="124">
        <v>800</v>
      </c>
      <c r="F724" s="1">
        <v>1000</v>
      </c>
    </row>
    <row r="725" spans="1:6" outlineLevel="1">
      <c r="A725" s="17" t="s">
        <v>2365</v>
      </c>
      <c r="B725" s="183" t="s">
        <v>2012</v>
      </c>
      <c r="C725" s="183"/>
      <c r="D725" s="183"/>
      <c r="E725" s="183"/>
      <c r="F725" s="183"/>
    </row>
    <row r="726" spans="1:6" outlineLevel="2">
      <c r="A726" s="17" t="s">
        <v>2125</v>
      </c>
      <c r="B726" s="192" t="s">
        <v>2030</v>
      </c>
      <c r="C726" s="192"/>
      <c r="D726" s="192"/>
      <c r="E726" s="192"/>
      <c r="F726" s="192"/>
    </row>
    <row r="727" spans="1:6" ht="31.5" outlineLevel="3">
      <c r="A727" s="28">
        <v>1</v>
      </c>
      <c r="B727" s="34" t="s">
        <v>2031</v>
      </c>
      <c r="C727" s="35" t="s">
        <v>2032</v>
      </c>
      <c r="D727" s="34" t="s">
        <v>1186</v>
      </c>
      <c r="E727" s="124" t="e">
        <f>INDEX('прил.2_подразделение г.Рубцовск'!$E$19:$E$1920,MATCH('прил.1_спец.,инстр., г.Барнаул'!#REF!,'прил.2_подразделение г.Рубцовск'!#REF!,0))</f>
        <v>#REF!</v>
      </c>
      <c r="F727" s="124" t="e">
        <f>E727*1.1</f>
        <v>#REF!</v>
      </c>
    </row>
    <row r="728" spans="1:6" ht="31.5" outlineLevel="3">
      <c r="A728" s="28">
        <v>2</v>
      </c>
      <c r="B728" s="34" t="s">
        <v>2033</v>
      </c>
      <c r="C728" s="35" t="s">
        <v>2034</v>
      </c>
      <c r="D728" s="34" t="s">
        <v>1186</v>
      </c>
      <c r="E728" s="124">
        <v>2000</v>
      </c>
      <c r="F728" s="124">
        <v>2200</v>
      </c>
    </row>
    <row r="729" spans="1:6" ht="31.5" outlineLevel="3">
      <c r="A729" s="28">
        <v>3</v>
      </c>
      <c r="B729" s="34" t="s">
        <v>2035</v>
      </c>
      <c r="C729" s="35" t="s">
        <v>2036</v>
      </c>
      <c r="D729" s="34" t="s">
        <v>1186</v>
      </c>
      <c r="E729" s="124">
        <v>1500</v>
      </c>
      <c r="F729" s="124">
        <v>1650</v>
      </c>
    </row>
    <row r="730" spans="1:6" outlineLevel="3">
      <c r="A730" s="28">
        <v>4</v>
      </c>
      <c r="B730" s="34" t="s">
        <v>2037</v>
      </c>
      <c r="C730" s="35" t="s">
        <v>2038</v>
      </c>
      <c r="D730" s="34" t="s">
        <v>1186</v>
      </c>
      <c r="E730" s="124">
        <v>2000</v>
      </c>
      <c r="F730" s="124">
        <v>2200</v>
      </c>
    </row>
    <row r="731" spans="1:6" ht="31.5" outlineLevel="3">
      <c r="A731" s="28">
        <v>5</v>
      </c>
      <c r="B731" s="34" t="s">
        <v>2039</v>
      </c>
      <c r="C731" s="35" t="s">
        <v>2040</v>
      </c>
      <c r="D731" s="34" t="s">
        <v>1186</v>
      </c>
      <c r="E731" s="124">
        <v>1400</v>
      </c>
      <c r="F731" s="124">
        <v>1540</v>
      </c>
    </row>
    <row r="732" spans="1:6" ht="31.5" outlineLevel="3">
      <c r="A732" s="28">
        <v>6</v>
      </c>
      <c r="B732" s="34" t="s">
        <v>2041</v>
      </c>
      <c r="C732" s="35" t="s">
        <v>2042</v>
      </c>
      <c r="D732" s="34" t="s">
        <v>1186</v>
      </c>
      <c r="E732" s="124">
        <v>1765</v>
      </c>
      <c r="F732" s="124">
        <v>1942</v>
      </c>
    </row>
    <row r="733" spans="1:6" ht="47.25" outlineLevel="3">
      <c r="A733" s="28">
        <v>7</v>
      </c>
      <c r="B733" s="34" t="s">
        <v>2043</v>
      </c>
      <c r="C733" s="35" t="s">
        <v>2044</v>
      </c>
      <c r="D733" s="34" t="s">
        <v>1346</v>
      </c>
      <c r="E733" s="124">
        <v>800</v>
      </c>
      <c r="F733" s="124">
        <v>880</v>
      </c>
    </row>
    <row r="734" spans="1:6" outlineLevel="2">
      <c r="A734" s="17" t="s">
        <v>2126</v>
      </c>
      <c r="B734" s="183" t="s">
        <v>2045</v>
      </c>
      <c r="C734" s="183"/>
      <c r="D734" s="183"/>
      <c r="E734" s="183"/>
      <c r="F734" s="183"/>
    </row>
    <row r="735" spans="1:6" outlineLevel="3" collapsed="1">
      <c r="A735" s="83" t="s">
        <v>2127</v>
      </c>
      <c r="B735" s="190" t="s">
        <v>1228</v>
      </c>
      <c r="C735" s="190"/>
      <c r="D735" s="84" t="s">
        <v>1186</v>
      </c>
      <c r="E735" s="76">
        <f>SUM(E737:E739)</f>
        <v>34590</v>
      </c>
      <c r="F735" s="76">
        <f>SUM(F737:F739)</f>
        <v>42187</v>
      </c>
    </row>
    <row r="736" spans="1:6" outlineLevel="3">
      <c r="A736" s="77"/>
      <c r="B736" s="185" t="s">
        <v>1230</v>
      </c>
      <c r="C736" s="185"/>
      <c r="D736" s="185"/>
      <c r="E736" s="185"/>
      <c r="F736" s="185"/>
    </row>
    <row r="737" spans="1:6" ht="31.5" outlineLevel="3">
      <c r="A737" s="28">
        <v>1</v>
      </c>
      <c r="B737" s="78" t="str">
        <f t="shared" ref="B737:C737" si="22">B339</f>
        <v>А11.01.002</v>
      </c>
      <c r="C737" s="34" t="str">
        <f t="shared" si="22"/>
        <v>Подкожное введение лекарственных препаратов</v>
      </c>
      <c r="D737" s="78" t="s">
        <v>1231</v>
      </c>
      <c r="E737" s="124">
        <v>3375</v>
      </c>
      <c r="F737" s="124">
        <v>3725</v>
      </c>
    </row>
    <row r="738" spans="1:6" ht="78.75" outlineLevel="3">
      <c r="A738" s="28">
        <v>2</v>
      </c>
      <c r="B738" s="78" t="str">
        <f t="shared" ref="B738:C738" si="23">B75</f>
        <v>A25.08.001</v>
      </c>
      <c r="C738" s="34" t="str">
        <f t="shared" si="23"/>
        <v>Назначение лекарственных препаратов при заболеваниях верхних дыхательных путей (курс аллepгeн-cпeцифичecкой иммунoтepaпии (ACИT) бытовой - 5 аллергенов)</v>
      </c>
      <c r="D738" s="78" t="str">
        <f>D75</f>
        <v>1 услуга</v>
      </c>
      <c r="E738" s="124">
        <v>3715</v>
      </c>
      <c r="F738" s="124">
        <v>4087</v>
      </c>
    </row>
    <row r="739" spans="1:6" ht="34.5" outlineLevel="3">
      <c r="A739" s="28">
        <v>3</v>
      </c>
      <c r="B739" s="78" t="str">
        <f t="shared" ref="B739" si="24">B64</f>
        <v>В01.002.002</v>
      </c>
      <c r="C739" s="35" t="s">
        <v>2634</v>
      </c>
      <c r="D739" s="78" t="s">
        <v>1234</v>
      </c>
      <c r="E739" s="124">
        <v>27500</v>
      </c>
      <c r="F739" s="124">
        <v>34375</v>
      </c>
    </row>
    <row r="740" spans="1:6" outlineLevel="3" collapsed="1">
      <c r="A740" s="83" t="s">
        <v>2709</v>
      </c>
      <c r="B740" s="184" t="s">
        <v>1228</v>
      </c>
      <c r="C740" s="184"/>
      <c r="D740" s="74" t="s">
        <v>1229</v>
      </c>
      <c r="E740" s="76">
        <f>SUM(E742:E744)</f>
        <v>34590</v>
      </c>
      <c r="F740" s="76">
        <f>SUM(F742:F744)</f>
        <v>42187</v>
      </c>
    </row>
    <row r="741" spans="1:6" outlineLevel="3">
      <c r="A741" s="77"/>
      <c r="B741" s="185" t="s">
        <v>1230</v>
      </c>
      <c r="C741" s="185"/>
      <c r="D741" s="185"/>
      <c r="E741" s="185"/>
      <c r="F741" s="185"/>
    </row>
    <row r="742" spans="1:6" ht="31.5" outlineLevel="3">
      <c r="A742" s="28">
        <v>1</v>
      </c>
      <c r="B742" s="78" t="s">
        <v>1596</v>
      </c>
      <c r="C742" s="34" t="s">
        <v>1597</v>
      </c>
      <c r="D742" s="78" t="s">
        <v>1231</v>
      </c>
      <c r="E742" s="124">
        <v>3375</v>
      </c>
      <c r="F742" s="124">
        <v>3725</v>
      </c>
    </row>
    <row r="743" spans="1:6" ht="78.75" outlineLevel="3">
      <c r="A743" s="28">
        <v>2</v>
      </c>
      <c r="B743" s="34" t="s">
        <v>1232</v>
      </c>
      <c r="C743" s="35" t="s">
        <v>2708</v>
      </c>
      <c r="D743" s="34" t="s">
        <v>1186</v>
      </c>
      <c r="E743" s="124">
        <v>3715</v>
      </c>
      <c r="F743" s="124">
        <v>4087</v>
      </c>
    </row>
    <row r="744" spans="1:6" ht="34.5" outlineLevel="3">
      <c r="A744" s="28">
        <v>3</v>
      </c>
      <c r="B744" s="34" t="s">
        <v>1216</v>
      </c>
      <c r="C744" s="35" t="s">
        <v>2634</v>
      </c>
      <c r="D744" s="34" t="s">
        <v>1234</v>
      </c>
      <c r="E744" s="124">
        <v>27500</v>
      </c>
      <c r="F744" s="124">
        <v>34375</v>
      </c>
    </row>
    <row r="745" spans="1:6" outlineLevel="2">
      <c r="A745" s="17" t="s">
        <v>2363</v>
      </c>
      <c r="B745" s="192" t="s">
        <v>2046</v>
      </c>
      <c r="C745" s="192"/>
      <c r="D745" s="192"/>
      <c r="E745" s="192"/>
      <c r="F745" s="192"/>
    </row>
    <row r="746" spans="1:6" ht="47.25" outlineLevel="3">
      <c r="A746" s="28">
        <v>1</v>
      </c>
      <c r="B746" s="34" t="s">
        <v>2047</v>
      </c>
      <c r="C746" s="35" t="s">
        <v>2048</v>
      </c>
      <c r="D746" s="34" t="s">
        <v>1186</v>
      </c>
      <c r="E746" s="124">
        <v>565</v>
      </c>
      <c r="F746" s="1">
        <v>622</v>
      </c>
    </row>
    <row r="747" spans="1:6" outlineLevel="1">
      <c r="A747" s="17" t="s">
        <v>1978</v>
      </c>
      <c r="B747" s="192" t="s">
        <v>2049</v>
      </c>
      <c r="C747" s="192"/>
      <c r="D747" s="192"/>
      <c r="E747" s="192"/>
      <c r="F747" s="192"/>
    </row>
    <row r="748" spans="1:6" outlineLevel="2">
      <c r="A748" s="17" t="s">
        <v>2366</v>
      </c>
      <c r="B748" s="192" t="s">
        <v>2050</v>
      </c>
      <c r="C748" s="192"/>
      <c r="D748" s="192"/>
      <c r="E748" s="192"/>
      <c r="F748" s="192"/>
    </row>
    <row r="749" spans="1:6" outlineLevel="3">
      <c r="A749" s="28">
        <v>1</v>
      </c>
      <c r="B749" s="34" t="s">
        <v>2051</v>
      </c>
      <c r="C749" s="35" t="s">
        <v>2050</v>
      </c>
      <c r="D749" s="34" t="s">
        <v>1186</v>
      </c>
      <c r="E749" s="124">
        <v>500</v>
      </c>
      <c r="F749" s="1">
        <v>550</v>
      </c>
    </row>
    <row r="750" spans="1:6" outlineLevel="2">
      <c r="A750" s="17" t="s">
        <v>2367</v>
      </c>
      <c r="B750" s="192" t="s">
        <v>2052</v>
      </c>
      <c r="C750" s="192"/>
      <c r="D750" s="192"/>
      <c r="E750" s="192"/>
      <c r="F750" s="192"/>
    </row>
    <row r="751" spans="1:6" outlineLevel="3">
      <c r="A751" s="28">
        <v>1</v>
      </c>
      <c r="B751" s="34" t="s">
        <v>2053</v>
      </c>
      <c r="C751" s="35" t="s">
        <v>2052</v>
      </c>
      <c r="D751" s="34" t="s">
        <v>1186</v>
      </c>
      <c r="E751" s="124">
        <v>500</v>
      </c>
      <c r="F751" s="1">
        <v>550</v>
      </c>
    </row>
    <row r="752" spans="1:6" outlineLevel="2">
      <c r="A752" s="17" t="s">
        <v>2368</v>
      </c>
      <c r="B752" s="192" t="s">
        <v>2054</v>
      </c>
      <c r="C752" s="192"/>
      <c r="D752" s="192"/>
      <c r="E752" s="192"/>
      <c r="F752" s="192"/>
    </row>
    <row r="753" spans="1:6" outlineLevel="3">
      <c r="A753" s="85" t="s">
        <v>2369</v>
      </c>
      <c r="B753" s="191" t="s">
        <v>2055</v>
      </c>
      <c r="C753" s="191"/>
      <c r="D753" s="84" t="s">
        <v>1186</v>
      </c>
      <c r="E753" s="76">
        <f>E755</f>
        <v>5000</v>
      </c>
      <c r="F753" s="75">
        <f>F755</f>
        <v>5500</v>
      </c>
    </row>
    <row r="754" spans="1:6" outlineLevel="4">
      <c r="A754" s="77"/>
      <c r="B754" s="185" t="s">
        <v>1230</v>
      </c>
      <c r="C754" s="185"/>
      <c r="D754" s="185"/>
      <c r="E754" s="185"/>
      <c r="F754" s="185"/>
    </row>
    <row r="755" spans="1:6" outlineLevel="4">
      <c r="A755" s="28">
        <v>1</v>
      </c>
      <c r="B755" s="34" t="s">
        <v>2051</v>
      </c>
      <c r="C755" s="34" t="s">
        <v>2050</v>
      </c>
      <c r="D755" s="34" t="s">
        <v>2056</v>
      </c>
      <c r="E755" s="124">
        <v>5000</v>
      </c>
      <c r="F755" s="1">
        <v>5500</v>
      </c>
    </row>
    <row r="756" spans="1:6" outlineLevel="3">
      <c r="A756" s="85" t="s">
        <v>2370</v>
      </c>
      <c r="B756" s="190" t="s">
        <v>2057</v>
      </c>
      <c r="C756" s="190"/>
      <c r="D756" s="84" t="s">
        <v>1186</v>
      </c>
      <c r="E756" s="76">
        <f>SUM(E758:E760)</f>
        <v>7350</v>
      </c>
      <c r="F756" s="75">
        <f>SUM(F758:F760)</f>
        <v>8288</v>
      </c>
    </row>
    <row r="757" spans="1:6" outlineLevel="4">
      <c r="A757" s="77"/>
      <c r="B757" s="185" t="s">
        <v>1230</v>
      </c>
      <c r="C757" s="185"/>
      <c r="D757" s="185"/>
      <c r="E757" s="185"/>
      <c r="F757" s="185"/>
    </row>
    <row r="758" spans="1:6" outlineLevel="4">
      <c r="A758" s="28">
        <v>1</v>
      </c>
      <c r="B758" s="34" t="s">
        <v>2053</v>
      </c>
      <c r="C758" s="35" t="s">
        <v>2052</v>
      </c>
      <c r="D758" s="34" t="s">
        <v>2058</v>
      </c>
      <c r="E758" s="124">
        <f>6*500</f>
        <v>3000</v>
      </c>
      <c r="F758" s="1">
        <f>6*550</f>
        <v>3300</v>
      </c>
    </row>
    <row r="759" spans="1:6" outlineLevel="4">
      <c r="A759" s="28">
        <v>2</v>
      </c>
      <c r="B759" s="34" t="s">
        <v>2051</v>
      </c>
      <c r="C759" s="35" t="s">
        <v>2050</v>
      </c>
      <c r="D759" s="34" t="s">
        <v>2058</v>
      </c>
      <c r="E759" s="124">
        <f>6*500</f>
        <v>3000</v>
      </c>
      <c r="F759" s="1">
        <f>6*550</f>
        <v>3300</v>
      </c>
    </row>
    <row r="760" spans="1:6" ht="47.25" outlineLevel="4">
      <c r="A760" s="28">
        <v>3</v>
      </c>
      <c r="B760" s="34" t="s">
        <v>1236</v>
      </c>
      <c r="C760" s="35" t="s">
        <v>1237</v>
      </c>
      <c r="D760" s="34" t="s">
        <v>1175</v>
      </c>
      <c r="E760" s="124">
        <f>E84</f>
        <v>1350</v>
      </c>
      <c r="F760" s="1">
        <f>F84</f>
        <v>1688</v>
      </c>
    </row>
    <row r="761" spans="1:6" outlineLevel="1">
      <c r="A761" s="17" t="s">
        <v>2538</v>
      </c>
      <c r="B761" s="192" t="s">
        <v>1595</v>
      </c>
      <c r="C761" s="192"/>
      <c r="D761" s="192"/>
      <c r="E761" s="192"/>
      <c r="F761" s="192"/>
    </row>
    <row r="762" spans="1:6" outlineLevel="2">
      <c r="A762" s="17" t="s">
        <v>2539</v>
      </c>
      <c r="B762" s="192" t="s">
        <v>2541</v>
      </c>
      <c r="C762" s="192"/>
      <c r="D762" s="192"/>
      <c r="E762" s="192"/>
      <c r="F762" s="192"/>
    </row>
    <row r="763" spans="1:6" ht="47.25" outlineLevel="3">
      <c r="A763" s="28">
        <v>1</v>
      </c>
      <c r="B763" s="121" t="s">
        <v>1600</v>
      </c>
      <c r="C763" s="35" t="s">
        <v>2546</v>
      </c>
      <c r="D763" s="34" t="s">
        <v>1438</v>
      </c>
      <c r="E763" s="124">
        <v>560</v>
      </c>
      <c r="F763" s="1">
        <v>616</v>
      </c>
    </row>
    <row r="764" spans="1:6" ht="47.25" outlineLevel="3">
      <c r="A764" s="28">
        <v>2</v>
      </c>
      <c r="B764" s="121" t="s">
        <v>1600</v>
      </c>
      <c r="C764" s="35" t="s">
        <v>2547</v>
      </c>
      <c r="D764" s="34" t="s">
        <v>1438</v>
      </c>
      <c r="E764" s="124">
        <v>160</v>
      </c>
      <c r="F764" s="1">
        <v>176</v>
      </c>
    </row>
    <row r="765" spans="1:6" ht="47.25" outlineLevel="3">
      <c r="A765" s="28">
        <v>3</v>
      </c>
      <c r="B765" s="121" t="s">
        <v>1600</v>
      </c>
      <c r="C765" s="35" t="s">
        <v>2545</v>
      </c>
      <c r="D765" s="34" t="s">
        <v>1438</v>
      </c>
      <c r="E765" s="124">
        <v>320</v>
      </c>
      <c r="F765" s="1">
        <v>352</v>
      </c>
    </row>
    <row r="766" spans="1:6" ht="47.25" outlineLevel="3">
      <c r="A766" s="28">
        <v>4</v>
      </c>
      <c r="B766" s="121" t="s">
        <v>1600</v>
      </c>
      <c r="C766" s="35" t="s">
        <v>2548</v>
      </c>
      <c r="D766" s="34" t="s">
        <v>1438</v>
      </c>
      <c r="E766" s="124">
        <v>135</v>
      </c>
      <c r="F766" s="1">
        <v>149</v>
      </c>
    </row>
    <row r="767" spans="1:6" ht="47.25" outlineLevel="3">
      <c r="A767" s="28">
        <v>5</v>
      </c>
      <c r="B767" s="121" t="s">
        <v>1600</v>
      </c>
      <c r="C767" s="35" t="s">
        <v>2549</v>
      </c>
      <c r="D767" s="34" t="s">
        <v>1438</v>
      </c>
      <c r="E767" s="124">
        <v>135</v>
      </c>
      <c r="F767" s="1">
        <v>149</v>
      </c>
    </row>
    <row r="768" spans="1:6" ht="47.25" outlineLevel="3">
      <c r="A768" s="28">
        <v>6</v>
      </c>
      <c r="B768" s="121" t="s">
        <v>1600</v>
      </c>
      <c r="C768" s="35" t="s">
        <v>2550</v>
      </c>
      <c r="D768" s="34" t="s">
        <v>1438</v>
      </c>
      <c r="E768" s="124">
        <v>145</v>
      </c>
      <c r="F768" s="1">
        <v>160</v>
      </c>
    </row>
    <row r="769" spans="1:6" ht="47.25" outlineLevel="3">
      <c r="A769" s="28">
        <v>7</v>
      </c>
      <c r="B769" s="121" t="s">
        <v>1600</v>
      </c>
      <c r="C769" s="35" t="s">
        <v>2551</v>
      </c>
      <c r="D769" s="34" t="s">
        <v>1438</v>
      </c>
      <c r="E769" s="124">
        <v>400</v>
      </c>
      <c r="F769" s="1">
        <v>440</v>
      </c>
    </row>
    <row r="770" spans="1:6" ht="47.25" outlineLevel="3">
      <c r="A770" s="28">
        <v>8</v>
      </c>
      <c r="B770" s="121" t="s">
        <v>1600</v>
      </c>
      <c r="C770" s="35" t="s">
        <v>2552</v>
      </c>
      <c r="D770" s="34" t="s">
        <v>1438</v>
      </c>
      <c r="E770" s="124">
        <v>135</v>
      </c>
      <c r="F770" s="1">
        <v>149</v>
      </c>
    </row>
    <row r="771" spans="1:6" ht="47.25" outlineLevel="3">
      <c r="A771" s="28">
        <v>9</v>
      </c>
      <c r="B771" s="121" t="s">
        <v>1600</v>
      </c>
      <c r="C771" s="35" t="s">
        <v>2553</v>
      </c>
      <c r="D771" s="34" t="s">
        <v>1438</v>
      </c>
      <c r="E771" s="124">
        <v>230</v>
      </c>
      <c r="F771" s="1">
        <v>253</v>
      </c>
    </row>
    <row r="772" spans="1:6" ht="47.25" outlineLevel="3">
      <c r="A772" s="28">
        <v>10</v>
      </c>
      <c r="B772" s="121" t="s">
        <v>1600</v>
      </c>
      <c r="C772" s="35" t="s">
        <v>2554</v>
      </c>
      <c r="D772" s="34" t="s">
        <v>1438</v>
      </c>
      <c r="E772" s="124">
        <v>420</v>
      </c>
      <c r="F772" s="1">
        <v>462</v>
      </c>
    </row>
    <row r="773" spans="1:6" ht="47.25" outlineLevel="3">
      <c r="A773" s="28">
        <v>11</v>
      </c>
      <c r="B773" s="121" t="s">
        <v>1600</v>
      </c>
      <c r="C773" s="35" t="s">
        <v>2555</v>
      </c>
      <c r="D773" s="34" t="s">
        <v>1438</v>
      </c>
      <c r="E773" s="124">
        <v>130</v>
      </c>
      <c r="F773" s="1">
        <v>143</v>
      </c>
    </row>
    <row r="774" spans="1:6" ht="47.25" outlineLevel="3">
      <c r="A774" s="28">
        <v>12</v>
      </c>
      <c r="B774" s="121" t="s">
        <v>1600</v>
      </c>
      <c r="C774" s="35" t="s">
        <v>2556</v>
      </c>
      <c r="D774" s="34" t="s">
        <v>1438</v>
      </c>
      <c r="E774" s="124">
        <v>140</v>
      </c>
      <c r="F774" s="1">
        <v>154</v>
      </c>
    </row>
    <row r="775" spans="1:6" ht="47.25" outlineLevel="3">
      <c r="A775" s="28">
        <v>13</v>
      </c>
      <c r="B775" s="121" t="s">
        <v>1600</v>
      </c>
      <c r="C775" s="35" t="s">
        <v>2557</v>
      </c>
      <c r="D775" s="34" t="s">
        <v>1438</v>
      </c>
      <c r="E775" s="124">
        <v>165</v>
      </c>
      <c r="F775" s="1">
        <v>182</v>
      </c>
    </row>
    <row r="776" spans="1:6" outlineLevel="2">
      <c r="A776" s="17" t="s">
        <v>2540</v>
      </c>
      <c r="B776" s="192" t="s">
        <v>2542</v>
      </c>
      <c r="C776" s="192"/>
      <c r="D776" s="192"/>
      <c r="E776" s="192"/>
      <c r="F776" s="192"/>
    </row>
    <row r="777" spans="1:6" ht="31.5" outlineLevel="3">
      <c r="A777" s="28">
        <v>1</v>
      </c>
      <c r="B777" s="34" t="s">
        <v>1603</v>
      </c>
      <c r="C777" s="35" t="s">
        <v>2560</v>
      </c>
      <c r="D777" s="34" t="s">
        <v>1438</v>
      </c>
      <c r="E777" s="124">
        <v>170</v>
      </c>
      <c r="F777" s="1">
        <v>187</v>
      </c>
    </row>
    <row r="778" spans="1:6" ht="47.25" outlineLevel="3">
      <c r="A778" s="28">
        <v>2</v>
      </c>
      <c r="B778" s="34" t="s">
        <v>1603</v>
      </c>
      <c r="C778" s="35" t="s">
        <v>2561</v>
      </c>
      <c r="D778" s="34" t="s">
        <v>1438</v>
      </c>
      <c r="E778" s="124">
        <v>5700</v>
      </c>
      <c r="F778" s="1">
        <v>6270</v>
      </c>
    </row>
    <row r="779" spans="1:6" ht="31.5" outlineLevel="3">
      <c r="A779" s="28">
        <v>3</v>
      </c>
      <c r="B779" s="34" t="s">
        <v>1603</v>
      </c>
      <c r="C779" s="35" t="s">
        <v>2562</v>
      </c>
      <c r="D779" s="34" t="s">
        <v>1438</v>
      </c>
      <c r="E779" s="124">
        <v>175</v>
      </c>
      <c r="F779" s="1">
        <v>193</v>
      </c>
    </row>
    <row r="780" spans="1:6" ht="31.5" outlineLevel="3">
      <c r="A780" s="28">
        <v>4</v>
      </c>
      <c r="B780" s="34" t="s">
        <v>1603</v>
      </c>
      <c r="C780" s="35" t="s">
        <v>2563</v>
      </c>
      <c r="D780" s="34" t="s">
        <v>1438</v>
      </c>
      <c r="E780" s="124">
        <v>180</v>
      </c>
      <c r="F780" s="1">
        <v>198</v>
      </c>
    </row>
    <row r="781" spans="1:6" ht="47.25" outlineLevel="3">
      <c r="A781" s="28">
        <v>5</v>
      </c>
      <c r="B781" s="34" t="s">
        <v>1603</v>
      </c>
      <c r="C781" s="35" t="s">
        <v>2564</v>
      </c>
      <c r="D781" s="34" t="s">
        <v>1438</v>
      </c>
      <c r="E781" s="124">
        <v>190</v>
      </c>
      <c r="F781" s="1">
        <v>209</v>
      </c>
    </row>
    <row r="782" spans="1:6" ht="47.25" outlineLevel="3">
      <c r="A782" s="28">
        <v>6</v>
      </c>
      <c r="B782" s="34" t="s">
        <v>1603</v>
      </c>
      <c r="C782" s="35" t="s">
        <v>2565</v>
      </c>
      <c r="D782" s="34" t="s">
        <v>1438</v>
      </c>
      <c r="E782" s="124">
        <v>205</v>
      </c>
      <c r="F782" s="1">
        <v>226</v>
      </c>
    </row>
    <row r="783" spans="1:6" ht="31.5" outlineLevel="3">
      <c r="A783" s="28">
        <v>7</v>
      </c>
      <c r="B783" s="34" t="s">
        <v>1603</v>
      </c>
      <c r="C783" s="35" t="s">
        <v>2566</v>
      </c>
      <c r="D783" s="34" t="s">
        <v>1438</v>
      </c>
      <c r="E783" s="124">
        <v>195</v>
      </c>
      <c r="F783" s="1">
        <v>215</v>
      </c>
    </row>
    <row r="784" spans="1:6" ht="31.5" outlineLevel="3">
      <c r="A784" s="28">
        <v>8</v>
      </c>
      <c r="B784" s="34" t="s">
        <v>1603</v>
      </c>
      <c r="C784" s="35" t="s">
        <v>2567</v>
      </c>
      <c r="D784" s="34" t="s">
        <v>1438</v>
      </c>
      <c r="E784" s="124">
        <v>170</v>
      </c>
      <c r="F784" s="1">
        <v>187</v>
      </c>
    </row>
    <row r="785" spans="1:6" ht="31.5" outlineLevel="3">
      <c r="A785" s="28">
        <v>9</v>
      </c>
      <c r="B785" s="34" t="s">
        <v>1603</v>
      </c>
      <c r="C785" s="35" t="s">
        <v>2568</v>
      </c>
      <c r="D785" s="34" t="s">
        <v>1438</v>
      </c>
      <c r="E785" s="124">
        <v>180</v>
      </c>
      <c r="F785" s="1">
        <v>198</v>
      </c>
    </row>
    <row r="786" spans="1:6" ht="31.5" outlineLevel="3">
      <c r="A786" s="28">
        <v>10</v>
      </c>
      <c r="B786" s="34" t="s">
        <v>1603</v>
      </c>
      <c r="C786" s="35" t="s">
        <v>2569</v>
      </c>
      <c r="D786" s="34" t="s">
        <v>1438</v>
      </c>
      <c r="E786" s="124">
        <v>220</v>
      </c>
      <c r="F786" s="1">
        <v>242</v>
      </c>
    </row>
    <row r="787" spans="1:6" ht="31.5" outlineLevel="3">
      <c r="A787" s="28">
        <v>11</v>
      </c>
      <c r="B787" s="34" t="s">
        <v>1603</v>
      </c>
      <c r="C787" s="35" t="s">
        <v>2570</v>
      </c>
      <c r="D787" s="34" t="s">
        <v>1438</v>
      </c>
      <c r="E787" s="124">
        <v>280</v>
      </c>
      <c r="F787" s="1">
        <v>308</v>
      </c>
    </row>
    <row r="788" spans="1:6" ht="31.5" outlineLevel="3">
      <c r="A788" s="28">
        <v>12</v>
      </c>
      <c r="B788" s="34" t="s">
        <v>1603</v>
      </c>
      <c r="C788" s="35" t="s">
        <v>2571</v>
      </c>
      <c r="D788" s="34" t="s">
        <v>1438</v>
      </c>
      <c r="E788" s="124">
        <v>530</v>
      </c>
      <c r="F788" s="1">
        <v>583</v>
      </c>
    </row>
    <row r="789" spans="1:6" ht="31.5" outlineLevel="3">
      <c r="A789" s="28">
        <v>13</v>
      </c>
      <c r="B789" s="34" t="s">
        <v>1603</v>
      </c>
      <c r="C789" s="35" t="s">
        <v>2572</v>
      </c>
      <c r="D789" s="34" t="s">
        <v>1438</v>
      </c>
      <c r="E789" s="124">
        <v>210</v>
      </c>
      <c r="F789" s="1">
        <v>231</v>
      </c>
    </row>
    <row r="790" spans="1:6" ht="31.5" outlineLevel="3">
      <c r="A790" s="28">
        <v>14</v>
      </c>
      <c r="B790" s="34" t="s">
        <v>1603</v>
      </c>
      <c r="C790" s="35" t="s">
        <v>2573</v>
      </c>
      <c r="D790" s="34" t="s">
        <v>1438</v>
      </c>
      <c r="E790" s="124">
        <v>175</v>
      </c>
      <c r="F790" s="1">
        <v>193</v>
      </c>
    </row>
    <row r="791" spans="1:6" ht="31.5" outlineLevel="3">
      <c r="A791" s="28">
        <v>15</v>
      </c>
      <c r="B791" s="34" t="s">
        <v>1603</v>
      </c>
      <c r="C791" s="35" t="s">
        <v>2574</v>
      </c>
      <c r="D791" s="34" t="s">
        <v>1438</v>
      </c>
      <c r="E791" s="124">
        <v>195</v>
      </c>
      <c r="F791" s="1">
        <v>215</v>
      </c>
    </row>
    <row r="792" spans="1:6" ht="31.5" outlineLevel="3">
      <c r="A792" s="28">
        <v>16</v>
      </c>
      <c r="B792" s="34" t="s">
        <v>1603</v>
      </c>
      <c r="C792" s="35" t="s">
        <v>2575</v>
      </c>
      <c r="D792" s="34" t="s">
        <v>1438</v>
      </c>
      <c r="E792" s="124">
        <v>320</v>
      </c>
      <c r="F792" s="1">
        <v>352</v>
      </c>
    </row>
    <row r="793" spans="1:6" outlineLevel="2">
      <c r="A793" s="17" t="s">
        <v>2543</v>
      </c>
      <c r="B793" s="192" t="s">
        <v>2544</v>
      </c>
      <c r="C793" s="192"/>
      <c r="D793" s="192"/>
      <c r="E793" s="192"/>
      <c r="F793" s="192"/>
    </row>
    <row r="794" spans="1:6" ht="47.25" outlineLevel="3">
      <c r="A794" s="28">
        <v>1</v>
      </c>
      <c r="B794" s="34" t="s">
        <v>2265</v>
      </c>
      <c r="C794" s="35" t="s">
        <v>2576</v>
      </c>
      <c r="D794" s="34" t="s">
        <v>1438</v>
      </c>
      <c r="E794" s="124">
        <v>890</v>
      </c>
      <c r="F794" s="1">
        <v>979</v>
      </c>
    </row>
    <row r="795" spans="1:6" ht="47.25" outlineLevel="3">
      <c r="A795" s="28">
        <v>2</v>
      </c>
      <c r="B795" s="34" t="s">
        <v>2265</v>
      </c>
      <c r="C795" s="35" t="s">
        <v>2577</v>
      </c>
      <c r="D795" s="34" t="s">
        <v>1438</v>
      </c>
      <c r="E795" s="124">
        <v>145</v>
      </c>
      <c r="F795" s="1">
        <v>160</v>
      </c>
    </row>
    <row r="796" spans="1:6" ht="47.25" outlineLevel="3">
      <c r="A796" s="28">
        <v>3</v>
      </c>
      <c r="B796" s="34" t="s">
        <v>2265</v>
      </c>
      <c r="C796" s="35" t="s">
        <v>2578</v>
      </c>
      <c r="D796" s="34" t="s">
        <v>1438</v>
      </c>
      <c r="E796" s="124">
        <v>300</v>
      </c>
      <c r="F796" s="1">
        <v>330</v>
      </c>
    </row>
    <row r="797" spans="1:6" ht="47.25" outlineLevel="3">
      <c r="A797" s="28">
        <v>4</v>
      </c>
      <c r="B797" s="34" t="s">
        <v>2265</v>
      </c>
      <c r="C797" s="35" t="s">
        <v>2579</v>
      </c>
      <c r="D797" s="34" t="s">
        <v>1438</v>
      </c>
      <c r="E797" s="124">
        <v>150</v>
      </c>
      <c r="F797" s="1">
        <v>165</v>
      </c>
    </row>
    <row r="798" spans="1:6" ht="47.25" outlineLevel="3">
      <c r="A798" s="28">
        <v>5</v>
      </c>
      <c r="B798" s="34" t="s">
        <v>2265</v>
      </c>
      <c r="C798" s="35" t="s">
        <v>2580</v>
      </c>
      <c r="D798" s="34" t="s">
        <v>1438</v>
      </c>
      <c r="E798" s="124">
        <v>160</v>
      </c>
      <c r="F798" s="1">
        <v>176</v>
      </c>
    </row>
    <row r="799" spans="1:6" ht="47.25" outlineLevel="3">
      <c r="A799" s="28">
        <v>6</v>
      </c>
      <c r="B799" s="34" t="s">
        <v>2265</v>
      </c>
      <c r="C799" s="35" t="s">
        <v>2581</v>
      </c>
      <c r="D799" s="34" t="s">
        <v>1438</v>
      </c>
      <c r="E799" s="124">
        <v>630</v>
      </c>
      <c r="F799" s="1">
        <v>693</v>
      </c>
    </row>
    <row r="800" spans="1:6" ht="47.25" outlineLevel="3">
      <c r="A800" s="28">
        <v>7</v>
      </c>
      <c r="B800" s="34" t="s">
        <v>2265</v>
      </c>
      <c r="C800" s="35" t="s">
        <v>2582</v>
      </c>
      <c r="D800" s="34" t="s">
        <v>1438</v>
      </c>
      <c r="E800" s="124">
        <v>600</v>
      </c>
      <c r="F800" s="1">
        <v>660</v>
      </c>
    </row>
    <row r="801" spans="1:6" ht="47.25" outlineLevel="3">
      <c r="A801" s="28">
        <v>8</v>
      </c>
      <c r="B801" s="34" t="s">
        <v>2265</v>
      </c>
      <c r="C801" s="35" t="s">
        <v>2583</v>
      </c>
      <c r="D801" s="34" t="s">
        <v>1438</v>
      </c>
      <c r="E801" s="124">
        <v>325</v>
      </c>
      <c r="F801" s="1">
        <v>358</v>
      </c>
    </row>
    <row r="802" spans="1:6">
      <c r="A802" s="23">
        <v>9</v>
      </c>
      <c r="B802" s="192" t="s">
        <v>2059</v>
      </c>
      <c r="C802" s="192"/>
      <c r="D802" s="192"/>
      <c r="E802" s="192"/>
      <c r="F802" s="192"/>
    </row>
    <row r="803" spans="1:6" outlineLevel="3">
      <c r="A803" s="28">
        <v>1</v>
      </c>
      <c r="B803" s="34" t="s">
        <v>2060</v>
      </c>
      <c r="C803" s="35" t="s">
        <v>2061</v>
      </c>
      <c r="D803" s="34" t="s">
        <v>2062</v>
      </c>
      <c r="E803" s="124">
        <v>480</v>
      </c>
      <c r="F803" s="1">
        <v>528</v>
      </c>
    </row>
    <row r="804" spans="1:6" outlineLevel="3">
      <c r="A804" s="28">
        <v>2</v>
      </c>
      <c r="B804" s="34" t="s">
        <v>2060</v>
      </c>
      <c r="C804" s="35" t="s">
        <v>2063</v>
      </c>
      <c r="D804" s="34" t="s">
        <v>2062</v>
      </c>
      <c r="E804" s="124">
        <v>740</v>
      </c>
      <c r="F804" s="1">
        <v>814</v>
      </c>
    </row>
    <row r="805" spans="1:6" ht="31.5" outlineLevel="3">
      <c r="A805" s="28">
        <v>3</v>
      </c>
      <c r="B805" s="34" t="s">
        <v>2060</v>
      </c>
      <c r="C805" s="35" t="s">
        <v>2065</v>
      </c>
      <c r="D805" s="34" t="s">
        <v>2062</v>
      </c>
      <c r="E805" s="124">
        <v>2700</v>
      </c>
      <c r="F805" s="1">
        <v>2970</v>
      </c>
    </row>
    <row r="806" spans="1:6" ht="31.5" outlineLevel="3">
      <c r="A806" s="28">
        <v>4</v>
      </c>
      <c r="B806" s="34" t="s">
        <v>2060</v>
      </c>
      <c r="C806" s="35" t="s">
        <v>2067</v>
      </c>
      <c r="D806" s="34" t="s">
        <v>2062</v>
      </c>
      <c r="E806" s="124">
        <v>11000</v>
      </c>
      <c r="F806" s="1">
        <v>12100</v>
      </c>
    </row>
    <row r="807" spans="1:6" ht="31.5" outlineLevel="3">
      <c r="A807" s="28">
        <v>5</v>
      </c>
      <c r="B807" s="34" t="s">
        <v>2060</v>
      </c>
      <c r="C807" s="35" t="s">
        <v>2069</v>
      </c>
      <c r="D807" s="34" t="s">
        <v>2062</v>
      </c>
      <c r="E807" s="124">
        <v>9100</v>
      </c>
      <c r="F807" s="1">
        <v>10010</v>
      </c>
    </row>
    <row r="808" spans="1:6" ht="31.5" outlineLevel="3">
      <c r="A808" s="28">
        <v>6</v>
      </c>
      <c r="B808" s="34" t="s">
        <v>2060</v>
      </c>
      <c r="C808" s="35" t="s">
        <v>2071</v>
      </c>
      <c r="D808" s="34" t="s">
        <v>2062</v>
      </c>
      <c r="E808" s="124">
        <v>745</v>
      </c>
      <c r="F808" s="1">
        <v>820</v>
      </c>
    </row>
    <row r="809" spans="1:6" ht="31.5" outlineLevel="3">
      <c r="A809" s="28">
        <v>7</v>
      </c>
      <c r="B809" s="34" t="s">
        <v>2060</v>
      </c>
      <c r="C809" s="35" t="s">
        <v>2073</v>
      </c>
      <c r="D809" s="34" t="s">
        <v>2062</v>
      </c>
      <c r="E809" s="124">
        <v>1045</v>
      </c>
      <c r="F809" s="1">
        <v>1150</v>
      </c>
    </row>
    <row r="810" spans="1:6" ht="31.5" outlineLevel="3">
      <c r="A810" s="28">
        <v>8</v>
      </c>
      <c r="B810" s="34" t="s">
        <v>2060</v>
      </c>
      <c r="C810" s="35" t="s">
        <v>2075</v>
      </c>
      <c r="D810" s="61" t="s">
        <v>2062</v>
      </c>
      <c r="E810" s="124">
        <v>1065</v>
      </c>
      <c r="F810" s="1">
        <v>1172</v>
      </c>
    </row>
    <row r="811" spans="1:6">
      <c r="A811" s="23">
        <v>10</v>
      </c>
      <c r="B811" s="192" t="s">
        <v>2076</v>
      </c>
      <c r="C811" s="192"/>
      <c r="D811" s="192"/>
      <c r="E811" s="192"/>
      <c r="F811" s="192"/>
    </row>
    <row r="812" spans="1:6" ht="63" outlineLevel="3">
      <c r="A812" s="166" t="s">
        <v>2799</v>
      </c>
      <c r="B812" s="74"/>
      <c r="C812" s="86" t="s">
        <v>2077</v>
      </c>
      <c r="D812" s="74" t="s">
        <v>1186</v>
      </c>
      <c r="E812" s="168">
        <v>6550</v>
      </c>
      <c r="F812" s="168">
        <v>6938</v>
      </c>
    </row>
    <row r="813" spans="1:6" outlineLevel="4">
      <c r="A813" s="77"/>
      <c r="B813" s="193" t="s">
        <v>1230</v>
      </c>
      <c r="C813" s="193"/>
      <c r="D813" s="193"/>
      <c r="E813" s="193"/>
      <c r="F813" s="193"/>
    </row>
    <row r="814" spans="1:6" ht="63" outlineLevel="4">
      <c r="A814" s="27">
        <v>1</v>
      </c>
      <c r="B814" s="87" t="s">
        <v>2078</v>
      </c>
      <c r="C814" s="88" t="s">
        <v>2079</v>
      </c>
      <c r="D814" s="87" t="s">
        <v>1175</v>
      </c>
      <c r="E814" s="160">
        <v>1550</v>
      </c>
      <c r="F814" s="160">
        <v>1938</v>
      </c>
    </row>
    <row r="815" spans="1:6" ht="66" outlineLevel="4">
      <c r="A815" s="56">
        <v>2</v>
      </c>
      <c r="B815" s="78" t="s">
        <v>1508</v>
      </c>
      <c r="C815" s="35" t="s">
        <v>2800</v>
      </c>
      <c r="D815" s="78" t="s">
        <v>1175</v>
      </c>
      <c r="E815" s="160">
        <v>2450</v>
      </c>
      <c r="F815" s="160">
        <v>2450</v>
      </c>
    </row>
    <row r="816" spans="1:6" ht="129" outlineLevel="4">
      <c r="A816" s="56">
        <v>3</v>
      </c>
      <c r="B816" s="78" t="s">
        <v>2234</v>
      </c>
      <c r="C816" s="35" t="s">
        <v>2801</v>
      </c>
      <c r="D816" s="78" t="s">
        <v>1175</v>
      </c>
      <c r="E816" s="160">
        <v>400</v>
      </c>
      <c r="F816" s="160">
        <v>400</v>
      </c>
    </row>
    <row r="817" spans="1:6" ht="144.75" outlineLevel="4">
      <c r="A817" s="56">
        <v>4</v>
      </c>
      <c r="B817" s="34" t="s">
        <v>2802</v>
      </c>
      <c r="C817" s="35" t="s">
        <v>2811</v>
      </c>
      <c r="D817" s="78" t="s">
        <v>20</v>
      </c>
      <c r="E817" s="160">
        <v>1700</v>
      </c>
      <c r="F817" s="160">
        <v>1700</v>
      </c>
    </row>
    <row r="818" spans="1:6" ht="129" outlineLevel="4">
      <c r="A818" s="56">
        <v>5</v>
      </c>
      <c r="B818" s="34" t="s">
        <v>2803</v>
      </c>
      <c r="C818" s="35" t="s">
        <v>2812</v>
      </c>
      <c r="D818" s="78" t="s">
        <v>20</v>
      </c>
      <c r="E818" s="160">
        <v>450</v>
      </c>
      <c r="F818" s="160">
        <v>450</v>
      </c>
    </row>
    <row r="819" spans="1:6" ht="78.75" outlineLevel="3">
      <c r="A819" s="166" t="s">
        <v>2804</v>
      </c>
      <c r="B819" s="74"/>
      <c r="C819" s="86" t="s">
        <v>2080</v>
      </c>
      <c r="D819" s="74" t="s">
        <v>1186</v>
      </c>
      <c r="E819" s="168">
        <v>6100</v>
      </c>
      <c r="F819" s="168">
        <v>6488</v>
      </c>
    </row>
    <row r="820" spans="1:6" outlineLevel="4">
      <c r="A820" s="77"/>
      <c r="B820" s="193" t="s">
        <v>1230</v>
      </c>
      <c r="C820" s="193"/>
      <c r="D820" s="193"/>
      <c r="E820" s="193"/>
      <c r="F820" s="193"/>
    </row>
    <row r="821" spans="1:6" ht="63" outlineLevel="4">
      <c r="A821" s="27">
        <v>1</v>
      </c>
      <c r="B821" s="87" t="s">
        <v>2078</v>
      </c>
      <c r="C821" s="88" t="s">
        <v>2079</v>
      </c>
      <c r="D821" s="87" t="s">
        <v>1175</v>
      </c>
      <c r="E821" s="160">
        <v>1550</v>
      </c>
      <c r="F821" s="160">
        <v>1938</v>
      </c>
    </row>
    <row r="822" spans="1:6" ht="66" outlineLevel="4">
      <c r="A822" s="56">
        <v>2</v>
      </c>
      <c r="B822" s="78" t="s">
        <v>1508</v>
      </c>
      <c r="C822" s="35" t="s">
        <v>2800</v>
      </c>
      <c r="D822" s="78" t="s">
        <v>1175</v>
      </c>
      <c r="E822" s="160">
        <v>2450</v>
      </c>
      <c r="F822" s="160">
        <v>2450</v>
      </c>
    </row>
    <row r="823" spans="1:6" ht="129" outlineLevel="4">
      <c r="A823" s="56">
        <v>3</v>
      </c>
      <c r="B823" s="78" t="s">
        <v>2234</v>
      </c>
      <c r="C823" s="35" t="s">
        <v>2801</v>
      </c>
      <c r="D823" s="78" t="s">
        <v>1175</v>
      </c>
      <c r="E823" s="160">
        <v>400</v>
      </c>
      <c r="F823" s="160">
        <v>400</v>
      </c>
    </row>
    <row r="824" spans="1:6" ht="144.75" outlineLevel="4">
      <c r="A824" s="56">
        <v>4</v>
      </c>
      <c r="B824" s="34" t="s">
        <v>2802</v>
      </c>
      <c r="C824" s="35" t="s">
        <v>2811</v>
      </c>
      <c r="D824" s="78" t="s">
        <v>20</v>
      </c>
      <c r="E824" s="160">
        <v>1700</v>
      </c>
      <c r="F824" s="160">
        <v>1700</v>
      </c>
    </row>
    <row r="825" spans="1:6" ht="110.25" outlineLevel="3">
      <c r="A825" s="140" t="s">
        <v>2064</v>
      </c>
      <c r="B825" s="74"/>
      <c r="C825" s="86" t="s">
        <v>2081</v>
      </c>
      <c r="D825" s="74" t="s">
        <v>1186</v>
      </c>
      <c r="E825" s="75">
        <f>SUM(E827:E831)</f>
        <v>2900</v>
      </c>
      <c r="F825" s="75">
        <f>SUM(F827:F831)</f>
        <v>3522</v>
      </c>
    </row>
    <row r="826" spans="1:6" outlineLevel="4">
      <c r="A826" s="77"/>
      <c r="B826" s="193" t="s">
        <v>1230</v>
      </c>
      <c r="C826" s="193"/>
      <c r="D826" s="193"/>
      <c r="E826" s="193"/>
      <c r="F826" s="193"/>
    </row>
    <row r="827" spans="1:6" ht="31.5" outlineLevel="4">
      <c r="A827" s="28">
        <v>1</v>
      </c>
      <c r="B827" s="34" t="str">
        <f t="shared" ref="B827:F827" si="25">B687</f>
        <v>A05.23.001.001</v>
      </c>
      <c r="C827" s="34" t="str">
        <f t="shared" si="25"/>
        <v>Электроэнцефалография с нагрузочными пробами</v>
      </c>
      <c r="D827" s="34" t="str">
        <f t="shared" si="25"/>
        <v>1 исследование</v>
      </c>
      <c r="E827" s="124">
        <f>E687</f>
        <v>700</v>
      </c>
      <c r="F827" s="124">
        <f t="shared" si="25"/>
        <v>770</v>
      </c>
    </row>
    <row r="828" spans="1:6" ht="31.5" outlineLevel="4">
      <c r="A828" s="28">
        <v>2</v>
      </c>
      <c r="B828" s="34" t="s">
        <v>1431</v>
      </c>
      <c r="C828" s="35" t="s">
        <v>1432</v>
      </c>
      <c r="D828" s="34" t="s">
        <v>1175</v>
      </c>
      <c r="E828" s="124">
        <v>550</v>
      </c>
      <c r="F828" s="124">
        <v>688</v>
      </c>
    </row>
    <row r="829" spans="1:6" ht="47.25" outlineLevel="4">
      <c r="A829" s="28">
        <v>3</v>
      </c>
      <c r="B829" s="34" t="s">
        <v>1462</v>
      </c>
      <c r="C829" s="35" t="s">
        <v>1463</v>
      </c>
      <c r="D829" s="34" t="s">
        <v>1175</v>
      </c>
      <c r="E829" s="124">
        <v>550</v>
      </c>
      <c r="F829" s="124">
        <v>688</v>
      </c>
    </row>
    <row r="830" spans="1:6" ht="31.5" outlineLevel="4">
      <c r="A830" s="28">
        <v>4</v>
      </c>
      <c r="B830" s="34" t="s">
        <v>1485</v>
      </c>
      <c r="C830" s="35" t="s">
        <v>1486</v>
      </c>
      <c r="D830" s="34" t="s">
        <v>1175</v>
      </c>
      <c r="E830" s="124">
        <v>550</v>
      </c>
      <c r="F830" s="124">
        <v>688</v>
      </c>
    </row>
    <row r="831" spans="1:6" ht="31.5" outlineLevel="4">
      <c r="A831" s="28">
        <v>5</v>
      </c>
      <c r="B831" s="34" t="s">
        <v>1544</v>
      </c>
      <c r="C831" s="35" t="s">
        <v>1545</v>
      </c>
      <c r="D831" s="34" t="s">
        <v>1175</v>
      </c>
      <c r="E831" s="124">
        <v>550</v>
      </c>
      <c r="F831" s="124">
        <v>688</v>
      </c>
    </row>
    <row r="832" spans="1:6" ht="78.75" outlineLevel="3">
      <c r="A832" s="140" t="s">
        <v>2066</v>
      </c>
      <c r="B832" s="74"/>
      <c r="C832" s="86" t="s">
        <v>2082</v>
      </c>
      <c r="D832" s="74" t="s">
        <v>1186</v>
      </c>
      <c r="E832" s="126">
        <f>SUM(E834:E835)</f>
        <v>1100</v>
      </c>
      <c r="F832" s="75">
        <f>SUM(F834:F835)</f>
        <v>1376</v>
      </c>
    </row>
    <row r="833" spans="1:6" outlineLevel="4">
      <c r="A833" s="77"/>
      <c r="B833" s="193" t="s">
        <v>1230</v>
      </c>
      <c r="C833" s="193"/>
      <c r="D833" s="193"/>
      <c r="E833" s="193"/>
      <c r="F833" s="193"/>
    </row>
    <row r="834" spans="1:6" ht="31.5" outlineLevel="4">
      <c r="A834" s="28">
        <v>1</v>
      </c>
      <c r="B834" s="34" t="s">
        <v>1485</v>
      </c>
      <c r="C834" s="35" t="s">
        <v>1486</v>
      </c>
      <c r="D834" s="34" t="s">
        <v>1175</v>
      </c>
      <c r="E834" s="124">
        <v>550</v>
      </c>
      <c r="F834" s="124">
        <v>688</v>
      </c>
    </row>
    <row r="835" spans="1:6" ht="31.5" outlineLevel="4">
      <c r="A835" s="28">
        <v>2</v>
      </c>
      <c r="B835" s="34" t="s">
        <v>1544</v>
      </c>
      <c r="C835" s="35" t="s">
        <v>1545</v>
      </c>
      <c r="D835" s="34" t="s">
        <v>1175</v>
      </c>
      <c r="E835" s="124">
        <v>550</v>
      </c>
      <c r="F835" s="124">
        <v>688</v>
      </c>
    </row>
    <row r="836" spans="1:6" ht="47.25" outlineLevel="3">
      <c r="A836" s="140" t="s">
        <v>2068</v>
      </c>
      <c r="B836" s="74"/>
      <c r="C836" s="86" t="s">
        <v>2083</v>
      </c>
      <c r="D836" s="74" t="s">
        <v>1186</v>
      </c>
      <c r="E836" s="126" t="e">
        <f>SUM(E838:E846)</f>
        <v>#REF!</v>
      </c>
      <c r="F836" s="75" t="e">
        <f>SUM(F838:F846)</f>
        <v>#REF!</v>
      </c>
    </row>
    <row r="837" spans="1:6" outlineLevel="4">
      <c r="A837" s="77"/>
      <c r="B837" s="193" t="s">
        <v>1230</v>
      </c>
      <c r="C837" s="193"/>
      <c r="D837" s="193"/>
      <c r="E837" s="193"/>
      <c r="F837" s="81"/>
    </row>
    <row r="838" spans="1:6" outlineLevel="4">
      <c r="A838" s="28">
        <v>1</v>
      </c>
      <c r="B838" s="34" t="str">
        <f t="shared" ref="B838:F838" si="26">B526</f>
        <v>A06.09.006</v>
      </c>
      <c r="C838" s="34" t="str">
        <f t="shared" si="26"/>
        <v>Флюорография легких</v>
      </c>
      <c r="D838" s="34" t="str">
        <f t="shared" si="26"/>
        <v>1 исследование</v>
      </c>
      <c r="E838" s="124">
        <f t="shared" si="26"/>
        <v>680</v>
      </c>
      <c r="F838" s="124">
        <f t="shared" si="26"/>
        <v>748.00000000000011</v>
      </c>
    </row>
    <row r="839" spans="1:6" outlineLevel="4">
      <c r="A839" s="28">
        <v>2</v>
      </c>
      <c r="B839" s="34" t="str">
        <f t="shared" ref="B839:F839" si="27">B331</f>
        <v>A11.12.009</v>
      </c>
      <c r="C839" s="34" t="str">
        <f t="shared" si="27"/>
        <v>Взятие крови из периферической вены</v>
      </c>
      <c r="D839" s="34" t="str">
        <f t="shared" si="27"/>
        <v>1 услуга</v>
      </c>
      <c r="E839" s="124" t="e">
        <f>E331</f>
        <v>#REF!</v>
      </c>
      <c r="F839" s="124" t="e">
        <f t="shared" si="27"/>
        <v>#REF!</v>
      </c>
    </row>
    <row r="840" spans="1:6" ht="31.5" outlineLevel="4">
      <c r="A840" s="28">
        <v>3</v>
      </c>
      <c r="B840" s="34" t="str">
        <f t="shared" ref="B840:F840" si="28">B219</f>
        <v>B01.023.001</v>
      </c>
      <c r="C840" s="34" t="str">
        <f t="shared" si="28"/>
        <v>Прием (осмотр, консультация) врача-невролога первичный</v>
      </c>
      <c r="D840" s="34" t="str">
        <f t="shared" si="28"/>
        <v>1 посещение</v>
      </c>
      <c r="E840" s="124">
        <f t="shared" si="28"/>
        <v>1350</v>
      </c>
      <c r="F840" s="124">
        <f t="shared" si="28"/>
        <v>1688</v>
      </c>
    </row>
    <row r="841" spans="1:6" ht="31.5" outlineLevel="4">
      <c r="A841" s="28">
        <v>4</v>
      </c>
      <c r="B841" s="34" t="str">
        <f t="shared" ref="B841:F841" si="29">B250</f>
        <v>B01.028.001</v>
      </c>
      <c r="C841" s="34" t="str">
        <f t="shared" si="29"/>
        <v>Прием (осмотр, консультация) врача-оториноларинголога первичный</v>
      </c>
      <c r="D841" s="34" t="str">
        <f t="shared" si="29"/>
        <v>1 посещение</v>
      </c>
      <c r="E841" s="124">
        <f t="shared" si="29"/>
        <v>1350</v>
      </c>
      <c r="F841" s="124">
        <f t="shared" si="29"/>
        <v>1688</v>
      </c>
    </row>
    <row r="842" spans="1:6" ht="31.5" outlineLevel="4">
      <c r="A842" s="28">
        <v>5</v>
      </c>
      <c r="B842" s="34" t="str">
        <f t="shared" ref="B842:F842" si="30">B263</f>
        <v>B01.029.001</v>
      </c>
      <c r="C842" s="34" t="str">
        <f t="shared" si="30"/>
        <v>Прием (осмотр, консультация) врача-офтальмолога первичный</v>
      </c>
      <c r="D842" s="34" t="str">
        <f t="shared" si="30"/>
        <v>1 посещение</v>
      </c>
      <c r="E842" s="124">
        <f t="shared" si="30"/>
        <v>1350</v>
      </c>
      <c r="F842" s="124">
        <f t="shared" si="30"/>
        <v>1688</v>
      </c>
    </row>
    <row r="843" spans="1:6" ht="31.5" outlineLevel="4">
      <c r="A843" s="28">
        <v>6</v>
      </c>
      <c r="B843" s="34" t="str">
        <f t="shared" ref="B843:F843" si="31">B302</f>
        <v>B01.047.001</v>
      </c>
      <c r="C843" s="34" t="str">
        <f t="shared" si="31"/>
        <v>Прием (осмотр, консультация) врача-терапевта первичный</v>
      </c>
      <c r="D843" s="34" t="str">
        <f t="shared" si="31"/>
        <v>1 посещение</v>
      </c>
      <c r="E843" s="124">
        <f t="shared" si="31"/>
        <v>1350</v>
      </c>
      <c r="F843" s="124">
        <f t="shared" si="31"/>
        <v>1688</v>
      </c>
    </row>
    <row r="844" spans="1:6" ht="31.5" outlineLevel="4">
      <c r="A844" s="28">
        <v>7</v>
      </c>
      <c r="B844" s="34" t="str">
        <f t="shared" ref="B844:F844" si="32">B346</f>
        <v>B01.057.001</v>
      </c>
      <c r="C844" s="34" t="str">
        <f t="shared" si="32"/>
        <v>Прием (осмотр, консультация) врача-хирурга первичный</v>
      </c>
      <c r="D844" s="34" t="str">
        <f t="shared" si="32"/>
        <v>1 посещение</v>
      </c>
      <c r="E844" s="124">
        <f t="shared" si="32"/>
        <v>1350</v>
      </c>
      <c r="F844" s="124">
        <f t="shared" si="32"/>
        <v>1688</v>
      </c>
    </row>
    <row r="845" spans="1:6" s="72" customFormat="1" outlineLevel="4">
      <c r="A845" s="128">
        <v>8</v>
      </c>
      <c r="B845" s="71" t="str">
        <f>'прил.4_лабораторная диагностика'!B294</f>
        <v>В03.016.002</v>
      </c>
      <c r="C845" s="71" t="str">
        <f>'прил.4_лабораторная диагностика'!C294</f>
        <v>Общий (клинический) анализ крови</v>
      </c>
      <c r="D845" s="71" t="str">
        <f>'прил.4_лабораторная диагностика'!D294</f>
        <v>1 исследование</v>
      </c>
      <c r="E845" s="125">
        <f>'прил.4_лабораторная диагностика'!E294</f>
        <v>260</v>
      </c>
      <c r="F845" s="2">
        <v>260</v>
      </c>
    </row>
    <row r="846" spans="1:6" s="72" customFormat="1" ht="47.25" outlineLevel="4">
      <c r="A846" s="128">
        <v>9</v>
      </c>
      <c r="B846" s="71" t="str">
        <f>'прил.4_лабораторная диагностика'!B245</f>
        <v>В03.016.006</v>
      </c>
      <c r="C846" s="71" t="str">
        <f>'прил.4_лабораторная диагностика'!C245</f>
        <v>Общий (клинический) анализ мочи (на автоматическом анализаторе методом сухой химии)</v>
      </c>
      <c r="D846" s="71" t="str">
        <f>'прил.4_лабораторная диагностика'!D245</f>
        <v>1 исследование</v>
      </c>
      <c r="E846" s="125">
        <f>'прил.4_лабораторная диагностика'!E245</f>
        <v>190</v>
      </c>
      <c r="F846" s="2">
        <v>190</v>
      </c>
    </row>
    <row r="847" spans="1:6" ht="78.75" outlineLevel="3">
      <c r="A847" s="140" t="s">
        <v>2070</v>
      </c>
      <c r="B847" s="74"/>
      <c r="C847" s="86" t="s">
        <v>2084</v>
      </c>
      <c r="D847" s="74" t="s">
        <v>1186</v>
      </c>
      <c r="E847" s="75">
        <f>SUM(E849:E850)</f>
        <v>2700</v>
      </c>
      <c r="F847" s="75">
        <f>SUM(F849:F850)</f>
        <v>3376</v>
      </c>
    </row>
    <row r="848" spans="1:6" outlineLevel="4">
      <c r="A848" s="77"/>
      <c r="B848" s="193" t="s">
        <v>1230</v>
      </c>
      <c r="C848" s="193"/>
      <c r="D848" s="193"/>
      <c r="E848" s="193"/>
      <c r="F848" s="193"/>
    </row>
    <row r="849" spans="1:6" ht="31.5" outlineLevel="4">
      <c r="A849" s="28">
        <v>1</v>
      </c>
      <c r="B849" s="34" t="str">
        <f t="shared" ref="B849:F849" si="33">B219</f>
        <v>B01.023.001</v>
      </c>
      <c r="C849" s="34" t="str">
        <f t="shared" si="33"/>
        <v>Прием (осмотр, консультация) врача-невролога первичный</v>
      </c>
      <c r="D849" s="34" t="str">
        <f t="shared" si="33"/>
        <v>1 посещение</v>
      </c>
      <c r="E849" s="124">
        <f t="shared" si="33"/>
        <v>1350</v>
      </c>
      <c r="F849" s="124">
        <f t="shared" si="33"/>
        <v>1688</v>
      </c>
    </row>
    <row r="850" spans="1:6" ht="31.5" outlineLevel="4">
      <c r="A850" s="28">
        <v>2</v>
      </c>
      <c r="B850" s="34" t="str">
        <f t="shared" ref="B850:F850" si="34">B302</f>
        <v>B01.047.001</v>
      </c>
      <c r="C850" s="34" t="str">
        <f t="shared" si="34"/>
        <v>Прием (осмотр, консультация) врача-терапевта первичный</v>
      </c>
      <c r="D850" s="34" t="str">
        <f t="shared" si="34"/>
        <v>1 посещение</v>
      </c>
      <c r="E850" s="124">
        <f t="shared" si="34"/>
        <v>1350</v>
      </c>
      <c r="F850" s="124">
        <f t="shared" si="34"/>
        <v>1688</v>
      </c>
    </row>
    <row r="851" spans="1:6" ht="47.25" outlineLevel="3">
      <c r="A851" s="140" t="s">
        <v>2072</v>
      </c>
      <c r="B851" s="74"/>
      <c r="C851" s="86" t="s">
        <v>2085</v>
      </c>
      <c r="D851" s="74" t="s">
        <v>1186</v>
      </c>
      <c r="E851" s="75">
        <f>SUM(E853:E865)</f>
        <v>9155</v>
      </c>
      <c r="F851" s="75" t="e">
        <f>SUM(F853:F865)</f>
        <v>#REF!</v>
      </c>
    </row>
    <row r="852" spans="1:6" outlineLevel="4">
      <c r="A852" s="77"/>
      <c r="B852" s="193" t="s">
        <v>1230</v>
      </c>
      <c r="C852" s="193"/>
      <c r="D852" s="193"/>
      <c r="E852" s="193"/>
      <c r="F852" s="193"/>
    </row>
    <row r="853" spans="1:6" outlineLevel="4">
      <c r="A853" s="28">
        <v>1</v>
      </c>
      <c r="B853" s="34" t="str">
        <f t="shared" ref="B853:F853" si="35">B683</f>
        <v>A05.10.006</v>
      </c>
      <c r="C853" s="34" t="str">
        <f t="shared" si="35"/>
        <v>Регистрация электрокардиограммы</v>
      </c>
      <c r="D853" s="34" t="str">
        <f t="shared" si="35"/>
        <v>1 исследование</v>
      </c>
      <c r="E853" s="124">
        <f t="shared" si="35"/>
        <v>660</v>
      </c>
      <c r="F853" s="124">
        <f t="shared" si="35"/>
        <v>726.00000000000011</v>
      </c>
    </row>
    <row r="854" spans="1:6" s="72" customFormat="1" ht="31.5" outlineLevel="4">
      <c r="A854" s="128">
        <v>2</v>
      </c>
      <c r="B854" s="71" t="str">
        <f>'прил.4_лабораторная диагностика'!B24</f>
        <v>А09.05.020</v>
      </c>
      <c r="C854" s="71" t="str">
        <f>'прил.4_лабораторная диагностика'!C24</f>
        <v>Исследование уровня креатинина в крови</v>
      </c>
      <c r="D854" s="71" t="str">
        <f>'прил.4_лабораторная диагностика'!D24</f>
        <v>1 исследование</v>
      </c>
      <c r="E854" s="125">
        <f>'прил.4_лабораторная диагностика'!E24</f>
        <v>230</v>
      </c>
      <c r="F854" s="2">
        <v>230</v>
      </c>
    </row>
    <row r="855" spans="1:6" s="72" customFormat="1" outlineLevel="4">
      <c r="A855" s="128">
        <v>3</v>
      </c>
      <c r="B855" s="71" t="str">
        <f>'прил.4_лабораторная диагностика'!B34</f>
        <v>А09.05.023</v>
      </c>
      <c r="C855" s="71" t="str">
        <f>'прил.4_лабораторная диагностика'!C34</f>
        <v>Исследование уровня глюкозы в крови</v>
      </c>
      <c r="D855" s="71" t="str">
        <f>'прил.4_лабораторная диагностика'!D34</f>
        <v>1 исследование</v>
      </c>
      <c r="E855" s="125">
        <f>'прил.4_лабораторная диагностика'!E34</f>
        <v>235</v>
      </c>
      <c r="F855" s="2">
        <v>235</v>
      </c>
    </row>
    <row r="856" spans="1:6" outlineLevel="4">
      <c r="A856" s="28">
        <v>4</v>
      </c>
      <c r="B856" s="34" t="str">
        <f t="shared" ref="B856:D856" si="36">B331</f>
        <v>A11.12.009</v>
      </c>
      <c r="C856" s="34" t="str">
        <f t="shared" si="36"/>
        <v>Взятие крови из периферической вены</v>
      </c>
      <c r="D856" s="34" t="str">
        <f t="shared" si="36"/>
        <v>1 услуга</v>
      </c>
      <c r="E856" s="124">
        <v>200</v>
      </c>
      <c r="F856" s="124" t="e">
        <f>F331</f>
        <v>#REF!</v>
      </c>
    </row>
    <row r="857" spans="1:6" s="72" customFormat="1" ht="31.5" outlineLevel="4">
      <c r="A857" s="128">
        <v>5</v>
      </c>
      <c r="B857" s="71" t="str">
        <f>'прил.4_лабораторная диагностика'!B296</f>
        <v>А12.05.120</v>
      </c>
      <c r="C857" s="71" t="str">
        <f>'прил.4_лабораторная диагностика'!C296</f>
        <v>Исследование уровня тромбоцитов в крови</v>
      </c>
      <c r="D857" s="71" t="str">
        <f>'прил.4_лабораторная диагностика'!D296</f>
        <v>1 исследование</v>
      </c>
      <c r="E857" s="125">
        <f>'прил.4_лабораторная диагностика'!E296</f>
        <v>260</v>
      </c>
      <c r="F857" s="2">
        <v>260</v>
      </c>
    </row>
    <row r="858" spans="1:6" s="72" customFormat="1" ht="31.5" outlineLevel="4">
      <c r="A858" s="128">
        <v>6</v>
      </c>
      <c r="B858" s="71" t="str">
        <f>'прил.4_лабораторная диагностика'!B293</f>
        <v>А12.05.123</v>
      </c>
      <c r="C858" s="71" t="str">
        <f>'прил.4_лабораторная диагностика'!C293</f>
        <v>Исследование уровня ретикулоцитов в крови</v>
      </c>
      <c r="D858" s="71" t="str">
        <f>'прил.4_лабораторная диагностика'!D293</f>
        <v>1 исследование</v>
      </c>
      <c r="E858" s="125">
        <f>'прил.4_лабораторная диагностика'!E293</f>
        <v>240</v>
      </c>
      <c r="F858" s="2">
        <v>240</v>
      </c>
    </row>
    <row r="859" spans="1:6" ht="31.5" outlineLevel="4">
      <c r="A859" s="28">
        <v>7</v>
      </c>
      <c r="B859" s="34" t="str">
        <f t="shared" ref="B859:F859" si="37">B219</f>
        <v>B01.023.001</v>
      </c>
      <c r="C859" s="34" t="str">
        <f t="shared" si="37"/>
        <v>Прием (осмотр, консультация) врача-невролога первичный</v>
      </c>
      <c r="D859" s="34" t="str">
        <f t="shared" si="37"/>
        <v>1 посещение</v>
      </c>
      <c r="E859" s="124">
        <f t="shared" si="37"/>
        <v>1350</v>
      </c>
      <c r="F859" s="124">
        <f t="shared" si="37"/>
        <v>1688</v>
      </c>
    </row>
    <row r="860" spans="1:6" ht="31.5" outlineLevel="4">
      <c r="A860" s="28">
        <v>8</v>
      </c>
      <c r="B860" s="34" t="str">
        <f t="shared" ref="B860:F860" si="38">B250</f>
        <v>B01.028.001</v>
      </c>
      <c r="C860" s="34" t="str">
        <f t="shared" si="38"/>
        <v>Прием (осмотр, консультация) врача-оториноларинголога первичный</v>
      </c>
      <c r="D860" s="34" t="str">
        <f t="shared" si="38"/>
        <v>1 посещение</v>
      </c>
      <c r="E860" s="124">
        <f t="shared" si="38"/>
        <v>1350</v>
      </c>
      <c r="F860" s="124">
        <f t="shared" si="38"/>
        <v>1688</v>
      </c>
    </row>
    <row r="861" spans="1:6" ht="31.5" outlineLevel="4">
      <c r="A861" s="28">
        <v>9</v>
      </c>
      <c r="B861" s="34" t="str">
        <f t="shared" ref="B861:F861" si="39">B263</f>
        <v>B01.029.001</v>
      </c>
      <c r="C861" s="34" t="str">
        <f t="shared" si="39"/>
        <v>Прием (осмотр, консультация) врача-офтальмолога первичный</v>
      </c>
      <c r="D861" s="34" t="str">
        <f t="shared" si="39"/>
        <v>1 посещение</v>
      </c>
      <c r="E861" s="124">
        <f t="shared" si="39"/>
        <v>1350</v>
      </c>
      <c r="F861" s="124">
        <f t="shared" si="39"/>
        <v>1688</v>
      </c>
    </row>
    <row r="862" spans="1:6" ht="31.5" outlineLevel="4">
      <c r="A862" s="28">
        <v>10</v>
      </c>
      <c r="B862" s="34" t="str">
        <f t="shared" ref="B862:F862" si="40">B302</f>
        <v>B01.047.001</v>
      </c>
      <c r="C862" s="34" t="str">
        <f t="shared" si="40"/>
        <v>Прием (осмотр, консультация) врача-терапевта первичный</v>
      </c>
      <c r="D862" s="34" t="str">
        <f t="shared" si="40"/>
        <v>1 посещение</v>
      </c>
      <c r="E862" s="124">
        <f t="shared" si="40"/>
        <v>1350</v>
      </c>
      <c r="F862" s="124">
        <f t="shared" si="40"/>
        <v>1688</v>
      </c>
    </row>
    <row r="863" spans="1:6" ht="31.5" outlineLevel="4">
      <c r="A863" s="28">
        <v>11</v>
      </c>
      <c r="B863" s="34" t="str">
        <f t="shared" ref="B863:F863" si="41">B369</f>
        <v>B01.058.001</v>
      </c>
      <c r="C863" s="34" t="str">
        <f t="shared" si="41"/>
        <v>Прием (осмотр, консультация) врача-эндокринолога первичный</v>
      </c>
      <c r="D863" s="34" t="str">
        <f t="shared" si="41"/>
        <v>1 посещение</v>
      </c>
      <c r="E863" s="124">
        <f t="shared" si="41"/>
        <v>1350</v>
      </c>
      <c r="F863" s="124">
        <f t="shared" si="41"/>
        <v>1688</v>
      </c>
    </row>
    <row r="864" spans="1:6" s="72" customFormat="1" ht="31.5" outlineLevel="4">
      <c r="A864" s="128">
        <v>12</v>
      </c>
      <c r="B864" s="71" t="str">
        <f>'прил.4_лабораторная диагностика'!B295</f>
        <v>В03.016.003</v>
      </c>
      <c r="C864" s="71" t="str">
        <f>'прил.4_лабораторная диагностика'!C295</f>
        <v>Общий (клинический) анализ крови развернутый</v>
      </c>
      <c r="D864" s="71" t="str">
        <f>'прил.4_лабораторная диагностика'!D295</f>
        <v>1 исследование</v>
      </c>
      <c r="E864" s="125">
        <f>'прил.4_лабораторная диагностика'!E295</f>
        <v>390</v>
      </c>
      <c r="F864" s="2">
        <v>390</v>
      </c>
    </row>
    <row r="865" spans="1:6" s="72" customFormat="1" ht="47.25" outlineLevel="4">
      <c r="A865" s="128">
        <v>13</v>
      </c>
      <c r="B865" s="71" t="str">
        <f>'прил.4_лабораторная диагностика'!B245</f>
        <v>В03.016.006</v>
      </c>
      <c r="C865" s="71" t="str">
        <f>'прил.4_лабораторная диагностика'!C245</f>
        <v>Общий (клинический) анализ мочи (на автоматическом анализаторе методом сухой химии)</v>
      </c>
      <c r="D865" s="71" t="str">
        <f>'прил.4_лабораторная диагностика'!D245</f>
        <v>1 исследование</v>
      </c>
      <c r="E865" s="125">
        <f>'прил.4_лабораторная диагностика'!E245</f>
        <v>190</v>
      </c>
      <c r="F865" s="2">
        <v>190</v>
      </c>
    </row>
    <row r="866" spans="1:6" outlineLevel="3">
      <c r="A866" s="140" t="s">
        <v>2074</v>
      </c>
      <c r="B866" s="74"/>
      <c r="C866" s="86" t="s">
        <v>2086</v>
      </c>
      <c r="D866" s="74" t="s">
        <v>1186</v>
      </c>
      <c r="E866" s="75">
        <f>SUM(E868:E871)</f>
        <v>3135</v>
      </c>
      <c r="F866" s="75" t="e">
        <f>SUM(F868:F871)</f>
        <v>#REF!</v>
      </c>
    </row>
    <row r="867" spans="1:6" outlineLevel="4">
      <c r="A867" s="77"/>
      <c r="B867" s="193" t="s">
        <v>1230</v>
      </c>
      <c r="C867" s="193"/>
      <c r="D867" s="193"/>
      <c r="E867" s="193"/>
      <c r="F867" s="193"/>
    </row>
    <row r="868" spans="1:6" s="72" customFormat="1" ht="63" outlineLevel="4">
      <c r="A868" s="128">
        <v>1</v>
      </c>
      <c r="B868" s="71" t="str">
        <f>'прил.4_лабораторная диагностика'!B432</f>
        <v>А26.06.082.002</v>
      </c>
      <c r="C868" s="71" t="str">
        <f>'прил.4_лабораторная диагностика'!C432</f>
        <v>Определение антител к бледной трепонеме (Treponema pallidum) иммуноферментным методом (ИФА) в крови</v>
      </c>
      <c r="D868" s="71" t="str">
        <f>'прил.4_лабораторная диагностика'!D432</f>
        <v>1 исследование</v>
      </c>
      <c r="E868" s="125">
        <f>'прил.4_лабораторная диагностика'!E432</f>
        <v>235</v>
      </c>
      <c r="F868" s="2">
        <v>235</v>
      </c>
    </row>
    <row r="869" spans="1:6" ht="31.5" outlineLevel="4">
      <c r="A869" s="28">
        <v>2</v>
      </c>
      <c r="B869" s="34" t="str">
        <f t="shared" ref="B869:F869" si="42">B118</f>
        <v>B01.008.001</v>
      </c>
      <c r="C869" s="34" t="str">
        <f t="shared" si="42"/>
        <v>Прием (осмотр, консультация) врача-дерматовенеролога первичный</v>
      </c>
      <c r="D869" s="34" t="str">
        <f t="shared" si="42"/>
        <v>1 посещение</v>
      </c>
      <c r="E869" s="124">
        <f t="shared" si="42"/>
        <v>1350</v>
      </c>
      <c r="F869" s="124">
        <f t="shared" si="42"/>
        <v>1688</v>
      </c>
    </row>
    <row r="870" spans="1:6" ht="31.5" outlineLevel="4">
      <c r="A870" s="28">
        <v>3</v>
      </c>
      <c r="B870" s="34" t="str">
        <f t="shared" ref="B870:F870" si="43">B302</f>
        <v>B01.047.001</v>
      </c>
      <c r="C870" s="34" t="str">
        <f t="shared" si="43"/>
        <v>Прием (осмотр, консультация) врача-терапевта первичный</v>
      </c>
      <c r="D870" s="34" t="str">
        <f t="shared" si="43"/>
        <v>1 посещение</v>
      </c>
      <c r="E870" s="124">
        <f t="shared" si="43"/>
        <v>1350</v>
      </c>
      <c r="F870" s="124">
        <f t="shared" si="43"/>
        <v>1688</v>
      </c>
    </row>
    <row r="871" spans="1:6" outlineLevel="4">
      <c r="A871" s="28">
        <v>4</v>
      </c>
      <c r="B871" s="34" t="str">
        <f t="shared" ref="B871:F871" si="44">B331</f>
        <v>A11.12.009</v>
      </c>
      <c r="C871" s="34" t="str">
        <f t="shared" si="44"/>
        <v>Взятие крови из периферической вены</v>
      </c>
      <c r="D871" s="34" t="str">
        <f t="shared" si="44"/>
        <v>1 услуга</v>
      </c>
      <c r="E871" s="124">
        <v>200</v>
      </c>
      <c r="F871" s="124" t="e">
        <f t="shared" si="44"/>
        <v>#REF!</v>
      </c>
    </row>
    <row r="872" spans="1:6" ht="47.25" outlineLevel="3">
      <c r="A872" s="140" t="s">
        <v>2128</v>
      </c>
      <c r="B872" s="74"/>
      <c r="C872" s="86" t="s">
        <v>2087</v>
      </c>
      <c r="D872" s="74" t="s">
        <v>1186</v>
      </c>
      <c r="E872" s="75">
        <f>SUM(E874:E880)</f>
        <v>3575</v>
      </c>
      <c r="F872" s="75" t="e">
        <f>SUM(F874:F880)</f>
        <v>#REF!</v>
      </c>
    </row>
    <row r="873" spans="1:6" outlineLevel="4">
      <c r="A873" s="77"/>
      <c r="B873" s="193" t="s">
        <v>1230</v>
      </c>
      <c r="C873" s="193"/>
      <c r="D873" s="193"/>
      <c r="E873" s="193"/>
      <c r="F873" s="193"/>
    </row>
    <row r="874" spans="1:6" outlineLevel="4">
      <c r="A874" s="28">
        <v>1</v>
      </c>
      <c r="B874" s="34" t="str">
        <f t="shared" ref="B874:F874" si="45">B683</f>
        <v>A05.10.006</v>
      </c>
      <c r="C874" s="34" t="str">
        <f t="shared" si="45"/>
        <v>Регистрация электрокардиограммы</v>
      </c>
      <c r="D874" s="34" t="str">
        <f t="shared" si="45"/>
        <v>1 исследование</v>
      </c>
      <c r="E874" s="124">
        <f t="shared" si="45"/>
        <v>660</v>
      </c>
      <c r="F874" s="124">
        <f t="shared" si="45"/>
        <v>726.00000000000011</v>
      </c>
    </row>
    <row r="875" spans="1:6" outlineLevel="4">
      <c r="A875" s="28">
        <v>2</v>
      </c>
      <c r="B875" s="34" t="str">
        <f t="shared" ref="B875:F875" si="46">B526</f>
        <v>A06.09.006</v>
      </c>
      <c r="C875" s="34" t="str">
        <f t="shared" si="46"/>
        <v>Флюорография легких</v>
      </c>
      <c r="D875" s="34" t="str">
        <f t="shared" si="46"/>
        <v>1 исследование</v>
      </c>
      <c r="E875" s="124">
        <f t="shared" si="46"/>
        <v>680</v>
      </c>
      <c r="F875" s="124">
        <f t="shared" si="46"/>
        <v>748.00000000000011</v>
      </c>
    </row>
    <row r="876" spans="1:6" s="72" customFormat="1" outlineLevel="4">
      <c r="A876" s="128">
        <v>3</v>
      </c>
      <c r="B876" s="71" t="str">
        <f>'прил.4_лабораторная диагностика'!B34</f>
        <v>А09.05.023</v>
      </c>
      <c r="C876" s="71" t="str">
        <f>'прил.4_лабораторная диагностика'!C34</f>
        <v>Исследование уровня глюкозы в крови</v>
      </c>
      <c r="D876" s="71" t="str">
        <f>'прил.4_лабораторная диагностика'!D34</f>
        <v>1 исследование</v>
      </c>
      <c r="E876" s="125">
        <f>'прил.4_лабораторная диагностика'!E34</f>
        <v>235</v>
      </c>
      <c r="F876" s="2">
        <v>235</v>
      </c>
    </row>
    <row r="877" spans="1:6" outlineLevel="4">
      <c r="A877" s="28">
        <v>4</v>
      </c>
      <c r="B877" s="34" t="str">
        <f t="shared" ref="B877:F877" si="47">B331</f>
        <v>A11.12.009</v>
      </c>
      <c r="C877" s="34" t="str">
        <f t="shared" si="47"/>
        <v>Взятие крови из периферической вены</v>
      </c>
      <c r="D877" s="34" t="str">
        <f t="shared" si="47"/>
        <v>1 услуга</v>
      </c>
      <c r="E877" s="124">
        <v>200</v>
      </c>
      <c r="F877" s="124" t="e">
        <f t="shared" si="47"/>
        <v>#REF!</v>
      </c>
    </row>
    <row r="878" spans="1:6" ht="31.5" outlineLevel="4">
      <c r="A878" s="28">
        <v>5</v>
      </c>
      <c r="B878" s="34" t="str">
        <f t="shared" ref="B878:F878" si="48">B302</f>
        <v>B01.047.001</v>
      </c>
      <c r="C878" s="34" t="str">
        <f t="shared" si="48"/>
        <v>Прием (осмотр, консультация) врача-терапевта первичный</v>
      </c>
      <c r="D878" s="34" t="str">
        <f t="shared" si="48"/>
        <v>1 посещение</v>
      </c>
      <c r="E878" s="124">
        <f t="shared" si="48"/>
        <v>1350</v>
      </c>
      <c r="F878" s="124">
        <f t="shared" si="48"/>
        <v>1688</v>
      </c>
    </row>
    <row r="879" spans="1:6" s="72" customFormat="1" outlineLevel="4">
      <c r="A879" s="128">
        <v>6</v>
      </c>
      <c r="B879" s="71" t="str">
        <f>'прил.4_лабораторная диагностика'!B294</f>
        <v>В03.016.002</v>
      </c>
      <c r="C879" s="71" t="str">
        <f>'прил.4_лабораторная диагностика'!C294</f>
        <v>Общий (клинический) анализ крови</v>
      </c>
      <c r="D879" s="71" t="str">
        <f>'прил.4_лабораторная диагностика'!D294</f>
        <v>1 исследование</v>
      </c>
      <c r="E879" s="125">
        <f>'прил.4_лабораторная диагностика'!E294</f>
        <v>260</v>
      </c>
      <c r="F879" s="2">
        <v>260</v>
      </c>
    </row>
    <row r="880" spans="1:6" s="72" customFormat="1" ht="47.25" outlineLevel="4">
      <c r="A880" s="128">
        <v>7</v>
      </c>
      <c r="B880" s="71" t="str">
        <f>'прил.4_лабораторная диагностика'!B245</f>
        <v>В03.016.006</v>
      </c>
      <c r="C880" s="71" t="str">
        <f>'прил.4_лабораторная диагностика'!C245</f>
        <v>Общий (клинический) анализ мочи (на автоматическом анализаторе методом сухой химии)</v>
      </c>
      <c r="D880" s="71" t="str">
        <f>'прил.4_лабораторная диагностика'!D245</f>
        <v>1 исследование</v>
      </c>
      <c r="E880" s="125">
        <f>'прил.4_лабораторная диагностика'!E245</f>
        <v>190</v>
      </c>
      <c r="F880" s="2">
        <v>190</v>
      </c>
    </row>
    <row r="881" spans="1:6" ht="31.5" outlineLevel="3">
      <c r="A881" s="140" t="s">
        <v>2129</v>
      </c>
      <c r="B881" s="74"/>
      <c r="C881" s="86" t="s">
        <v>2088</v>
      </c>
      <c r="D881" s="74" t="s">
        <v>1186</v>
      </c>
      <c r="E881" s="75">
        <f>SUM(E883:E897)</f>
        <v>8360</v>
      </c>
      <c r="F881" s="75" t="e">
        <f>SUM(F883:F897)</f>
        <v>#REF!</v>
      </c>
    </row>
    <row r="882" spans="1:6" outlineLevel="4">
      <c r="A882" s="77"/>
      <c r="B882" s="193" t="s">
        <v>1230</v>
      </c>
      <c r="C882" s="193"/>
      <c r="D882" s="193"/>
      <c r="E882" s="193"/>
      <c r="F882" s="193"/>
    </row>
    <row r="883" spans="1:6" outlineLevel="4">
      <c r="A883" s="28">
        <v>1</v>
      </c>
      <c r="B883" s="34" t="str">
        <f t="shared" ref="B883:F883" si="49">B683</f>
        <v>A05.10.006</v>
      </c>
      <c r="C883" s="34" t="str">
        <f t="shared" si="49"/>
        <v>Регистрация электрокардиограммы</v>
      </c>
      <c r="D883" s="34" t="str">
        <f t="shared" si="49"/>
        <v>1 исследование</v>
      </c>
      <c r="E883" s="124">
        <f t="shared" si="49"/>
        <v>660</v>
      </c>
      <c r="F883" s="124">
        <f t="shared" si="49"/>
        <v>726.00000000000011</v>
      </c>
    </row>
    <row r="884" spans="1:6" outlineLevel="4">
      <c r="A884" s="28">
        <v>2</v>
      </c>
      <c r="B884" s="34" t="str">
        <f t="shared" ref="B884:F884" si="50">B526</f>
        <v>A06.09.006</v>
      </c>
      <c r="C884" s="34" t="str">
        <f t="shared" si="50"/>
        <v>Флюорография легких</v>
      </c>
      <c r="D884" s="34" t="str">
        <f t="shared" si="50"/>
        <v>1 исследование</v>
      </c>
      <c r="E884" s="124">
        <f t="shared" si="50"/>
        <v>680</v>
      </c>
      <c r="F884" s="124">
        <f t="shared" si="50"/>
        <v>748.00000000000011</v>
      </c>
    </row>
    <row r="885" spans="1:6" s="72" customFormat="1" ht="31.5" outlineLevel="4">
      <c r="A885" s="128">
        <v>3</v>
      </c>
      <c r="B885" s="71" t="str">
        <f>'прил.4_лабораторная диагностика'!B561</f>
        <v>А08.20.017</v>
      </c>
      <c r="C885" s="71" t="str">
        <f>'прил.4_лабораторная диагностика'!C561</f>
        <v>Цитологическое исследование микропрепарата шейки матки</v>
      </c>
      <c r="D885" s="71" t="str">
        <f>'прил.4_лабораторная диагностика'!D561</f>
        <v>1 исследование</v>
      </c>
      <c r="E885" s="125">
        <f>'прил.4_лабораторная диагностика'!E561</f>
        <v>740</v>
      </c>
      <c r="F885" s="2">
        <v>740</v>
      </c>
    </row>
    <row r="886" spans="1:6" s="72" customFormat="1" outlineLevel="4">
      <c r="A886" s="128">
        <v>4</v>
      </c>
      <c r="B886" s="71" t="str">
        <f>'прил.4_лабораторная диагностика'!B34</f>
        <v>А09.05.023</v>
      </c>
      <c r="C886" s="71" t="str">
        <f>'прил.4_лабораторная диагностика'!C34</f>
        <v>Исследование уровня глюкозы в крови</v>
      </c>
      <c r="D886" s="71" t="str">
        <f>'прил.4_лабораторная диагностика'!D34</f>
        <v>1 исследование</v>
      </c>
      <c r="E886" s="125">
        <f>'прил.4_лабораторная диагностика'!E34</f>
        <v>235</v>
      </c>
      <c r="F886" s="2">
        <v>235</v>
      </c>
    </row>
    <row r="887" spans="1:6" outlineLevel="4">
      <c r="A887" s="28">
        <v>5</v>
      </c>
      <c r="B887" s="34" t="str">
        <f t="shared" ref="B887:F887" si="51">B331</f>
        <v>A11.12.009</v>
      </c>
      <c r="C887" s="34" t="str">
        <f t="shared" si="51"/>
        <v>Взятие крови из периферической вены</v>
      </c>
      <c r="D887" s="34" t="str">
        <f t="shared" si="51"/>
        <v>1 услуга</v>
      </c>
      <c r="E887" s="124">
        <v>200</v>
      </c>
      <c r="F887" s="124" t="e">
        <f t="shared" si="51"/>
        <v>#REF!</v>
      </c>
    </row>
    <row r="888" spans="1:6" outlineLevel="4">
      <c r="A888" s="28">
        <v>6</v>
      </c>
      <c r="B888" s="54" t="str">
        <f t="shared" ref="B888:F889" si="52">B59</f>
        <v>А11.20.002</v>
      </c>
      <c r="C888" s="54" t="str">
        <f t="shared" si="52"/>
        <v>Получение цервикального мазка (ПЦР)</v>
      </c>
      <c r="D888" s="54" t="str">
        <f t="shared" si="52"/>
        <v>1 услуга</v>
      </c>
      <c r="E888" s="124">
        <f t="shared" si="52"/>
        <v>200</v>
      </c>
      <c r="F888" s="124">
        <f t="shared" si="52"/>
        <v>220</v>
      </c>
    </row>
    <row r="889" spans="1:6" outlineLevel="4">
      <c r="A889" s="28">
        <v>7</v>
      </c>
      <c r="B889" s="34" t="str">
        <f t="shared" si="52"/>
        <v>A11.20.005</v>
      </c>
      <c r="C889" s="34" t="str">
        <f t="shared" si="52"/>
        <v>Получение влагалищного мазка</v>
      </c>
      <c r="D889" s="34" t="str">
        <f t="shared" si="52"/>
        <v>1 услуга</v>
      </c>
      <c r="E889" s="124">
        <f t="shared" si="52"/>
        <v>200</v>
      </c>
      <c r="F889" s="124">
        <f t="shared" si="52"/>
        <v>220</v>
      </c>
    </row>
    <row r="890" spans="1:6" s="72" customFormat="1" ht="31.5" outlineLevel="4">
      <c r="A890" s="128">
        <v>8</v>
      </c>
      <c r="B890" s="71" t="str">
        <f>'прил.4_лабораторная диагностика'!B531</f>
        <v>А12.20.001</v>
      </c>
      <c r="C890" s="71" t="str">
        <f>'прил.4_лабораторная диагностика'!C531</f>
        <v>Микроскопическое исследование влагалищных мазков</v>
      </c>
      <c r="D890" s="71" t="str">
        <f>'прил.4_лабораторная диагностика'!D531</f>
        <v>1 исследование</v>
      </c>
      <c r="E890" s="125">
        <f>'прил.4_лабораторная диагностика'!E531</f>
        <v>240</v>
      </c>
      <c r="F890" s="2">
        <v>240</v>
      </c>
    </row>
    <row r="891" spans="1:6" s="72" customFormat="1" ht="63" outlineLevel="4">
      <c r="A891" s="128">
        <v>9</v>
      </c>
      <c r="B891" s="71" t="str">
        <f>'прил.4_лабораторная диагностика'!B432</f>
        <v>А26.06.082.002</v>
      </c>
      <c r="C891" s="71" t="str">
        <f>'прил.4_лабораторная диагностика'!C432</f>
        <v>Определение антител к бледной трепонеме (Treponema pallidum) иммуноферментным методом (ИФА) в крови</v>
      </c>
      <c r="D891" s="71" t="str">
        <f>'прил.4_лабораторная диагностика'!D432</f>
        <v>1 исследование</v>
      </c>
      <c r="E891" s="125">
        <f>'прил.4_лабораторная диагностика'!E432</f>
        <v>235</v>
      </c>
      <c r="F891" s="2">
        <v>235</v>
      </c>
    </row>
    <row r="892" spans="1:6" s="72" customFormat="1" ht="47.25" outlineLevel="4">
      <c r="A892" s="128">
        <v>10</v>
      </c>
      <c r="B892" s="71" t="str">
        <f>'прил.4_лабораторная диагностика'!B206</f>
        <v>А26.19.010.001</v>
      </c>
      <c r="C892" s="71" t="str">
        <f>'прил.4_лабораторная диагностика'!C206</f>
        <v>Микроскопическое исследование кала на гельминты с применением методов обогащения (метод PARASEP)</v>
      </c>
      <c r="D892" s="71" t="str">
        <f>'прил.4_лабораторная диагностика'!D206</f>
        <v>1 исследование</v>
      </c>
      <c r="E892" s="125">
        <f>'прил.4_лабораторная диагностика'!E206</f>
        <v>470</v>
      </c>
      <c r="F892" s="2">
        <v>470</v>
      </c>
    </row>
    <row r="893" spans="1:6" ht="31.5" outlineLevel="4">
      <c r="A893" s="28">
        <v>11</v>
      </c>
      <c r="B893" s="34" t="str">
        <f t="shared" ref="B893:F893" si="53">B20</f>
        <v>В01.001.001</v>
      </c>
      <c r="C893" s="34" t="str">
        <f t="shared" si="53"/>
        <v>Прием (осмотр, консультация) врача-акушера-гинеколога первичный</v>
      </c>
      <c r="D893" s="34" t="str">
        <f t="shared" si="53"/>
        <v>1 посещение</v>
      </c>
      <c r="E893" s="124">
        <f t="shared" si="53"/>
        <v>1350</v>
      </c>
      <c r="F893" s="124">
        <f t="shared" si="53"/>
        <v>1688</v>
      </c>
    </row>
    <row r="894" spans="1:6" ht="31.5" outlineLevel="4">
      <c r="A894" s="28">
        <v>12</v>
      </c>
      <c r="B894" s="34" t="str">
        <f t="shared" ref="B894:F894" si="54">B118</f>
        <v>B01.008.001</v>
      </c>
      <c r="C894" s="34" t="str">
        <f t="shared" si="54"/>
        <v>Прием (осмотр, консультация) врача-дерматовенеролога первичный</v>
      </c>
      <c r="D894" s="34" t="str">
        <f t="shared" si="54"/>
        <v>1 посещение</v>
      </c>
      <c r="E894" s="124">
        <f t="shared" si="54"/>
        <v>1350</v>
      </c>
      <c r="F894" s="124">
        <f t="shared" si="54"/>
        <v>1688</v>
      </c>
    </row>
    <row r="895" spans="1:6" ht="31.5" outlineLevel="4">
      <c r="A895" s="28">
        <v>13</v>
      </c>
      <c r="B895" s="34" t="str">
        <f t="shared" ref="B895:F895" si="55">B302</f>
        <v>B01.047.001</v>
      </c>
      <c r="C895" s="34" t="str">
        <f t="shared" si="55"/>
        <v>Прием (осмотр, консультация) врача-терапевта первичный</v>
      </c>
      <c r="D895" s="34" t="str">
        <f t="shared" si="55"/>
        <v>1 посещение</v>
      </c>
      <c r="E895" s="124">
        <f t="shared" si="55"/>
        <v>1350</v>
      </c>
      <c r="F895" s="124">
        <f t="shared" si="55"/>
        <v>1688</v>
      </c>
    </row>
    <row r="896" spans="1:6" s="72" customFormat="1" outlineLevel="4">
      <c r="A896" s="128">
        <v>14</v>
      </c>
      <c r="B896" s="71" t="str">
        <f>'прил.4_лабораторная диагностика'!B294</f>
        <v>В03.016.002</v>
      </c>
      <c r="C896" s="71" t="str">
        <f>'прил.4_лабораторная диагностика'!C294</f>
        <v>Общий (клинический) анализ крови</v>
      </c>
      <c r="D896" s="71" t="str">
        <f>'прил.4_лабораторная диагностика'!D294</f>
        <v>1 исследование</v>
      </c>
      <c r="E896" s="125">
        <f>'прил.4_лабораторная диагностика'!E294</f>
        <v>260</v>
      </c>
      <c r="F896" s="2">
        <v>260</v>
      </c>
    </row>
    <row r="897" spans="1:6" s="72" customFormat="1" ht="47.25" outlineLevel="4">
      <c r="A897" s="128">
        <v>15</v>
      </c>
      <c r="B897" s="71" t="str">
        <f>'прил.4_лабораторная диагностика'!B245</f>
        <v>В03.016.006</v>
      </c>
      <c r="C897" s="71" t="str">
        <f>'прил.4_лабораторная диагностика'!C245</f>
        <v>Общий (клинический) анализ мочи (на автоматическом анализаторе методом сухой химии)</v>
      </c>
      <c r="D897" s="71" t="str">
        <f>'прил.4_лабораторная диагностика'!D245</f>
        <v>1 исследование</v>
      </c>
      <c r="E897" s="125">
        <f>'прил.4_лабораторная диагностика'!E245</f>
        <v>190</v>
      </c>
      <c r="F897" s="2">
        <v>190</v>
      </c>
    </row>
    <row r="898" spans="1:6" ht="31.5" outlineLevel="3">
      <c r="A898" s="140" t="s">
        <v>2130</v>
      </c>
      <c r="B898" s="74"/>
      <c r="C898" s="86" t="s">
        <v>2089</v>
      </c>
      <c r="D898" s="74" t="s">
        <v>1186</v>
      </c>
      <c r="E898" s="75">
        <f>SUM(E900:E910)</f>
        <v>6980</v>
      </c>
      <c r="F898" s="75" t="e">
        <f>SUM(F900:F910)</f>
        <v>#REF!</v>
      </c>
    </row>
    <row r="899" spans="1:6" outlineLevel="4">
      <c r="A899" s="77"/>
      <c r="B899" s="193" t="s">
        <v>1230</v>
      </c>
      <c r="C899" s="193"/>
      <c r="D899" s="193"/>
      <c r="E899" s="193"/>
      <c r="F899" s="193"/>
    </row>
    <row r="900" spans="1:6" outlineLevel="4">
      <c r="A900" s="28">
        <v>1</v>
      </c>
      <c r="B900" s="34" t="str">
        <f t="shared" ref="B900:F900" si="56">B683</f>
        <v>A05.10.006</v>
      </c>
      <c r="C900" s="34" t="str">
        <f t="shared" si="56"/>
        <v>Регистрация электрокардиограммы</v>
      </c>
      <c r="D900" s="34" t="str">
        <f t="shared" si="56"/>
        <v>1 исследование</v>
      </c>
      <c r="E900" s="124">
        <f t="shared" si="56"/>
        <v>660</v>
      </c>
      <c r="F900" s="124">
        <f t="shared" si="56"/>
        <v>726.00000000000011</v>
      </c>
    </row>
    <row r="901" spans="1:6" outlineLevel="4">
      <c r="A901" s="28">
        <v>2</v>
      </c>
      <c r="B901" s="34" t="str">
        <f t="shared" ref="B901:F901" si="57">B526</f>
        <v>A06.09.006</v>
      </c>
      <c r="C901" s="34" t="str">
        <f t="shared" si="57"/>
        <v>Флюорография легких</v>
      </c>
      <c r="D901" s="34" t="str">
        <f t="shared" si="57"/>
        <v>1 исследование</v>
      </c>
      <c r="E901" s="124">
        <f t="shared" si="57"/>
        <v>680</v>
      </c>
      <c r="F901" s="124">
        <f t="shared" si="57"/>
        <v>748.00000000000011</v>
      </c>
    </row>
    <row r="902" spans="1:6" s="72" customFormat="1" outlineLevel="4">
      <c r="A902" s="128">
        <v>3</v>
      </c>
      <c r="B902" s="71" t="str">
        <f>'прил.4_лабораторная диагностика'!B34</f>
        <v>А09.05.023</v>
      </c>
      <c r="C902" s="71" t="str">
        <f>'прил.4_лабораторная диагностика'!C34</f>
        <v>Исследование уровня глюкозы в крови</v>
      </c>
      <c r="D902" s="71" t="str">
        <f>'прил.4_лабораторная диагностика'!D34</f>
        <v>1 исследование</v>
      </c>
      <c r="E902" s="125">
        <f>'прил.4_лабораторная диагностика'!E34</f>
        <v>235</v>
      </c>
      <c r="F902" s="2">
        <v>235</v>
      </c>
    </row>
    <row r="903" spans="1:6" outlineLevel="4">
      <c r="A903" s="28">
        <v>4</v>
      </c>
      <c r="B903" s="34" t="str">
        <f t="shared" ref="B903:F903" si="58">B331</f>
        <v>A11.12.009</v>
      </c>
      <c r="C903" s="34" t="str">
        <f t="shared" si="58"/>
        <v>Взятие крови из периферической вены</v>
      </c>
      <c r="D903" s="34" t="str">
        <f t="shared" si="58"/>
        <v>1 услуга</v>
      </c>
      <c r="E903" s="124">
        <v>200</v>
      </c>
      <c r="F903" s="124" t="e">
        <f t="shared" si="58"/>
        <v>#REF!</v>
      </c>
    </row>
    <row r="904" spans="1:6" s="72" customFormat="1" ht="63" outlineLevel="4">
      <c r="A904" s="128">
        <v>5</v>
      </c>
      <c r="B904" s="71" t="str">
        <f>'прил.4_лабораторная диагностика'!B432</f>
        <v>А26.06.082.002</v>
      </c>
      <c r="C904" s="71" t="str">
        <f>'прил.4_лабораторная диагностика'!C432</f>
        <v>Определение антител к бледной трепонеме (Treponema pallidum) иммуноферментным методом (ИФА) в крови</v>
      </c>
      <c r="D904" s="71" t="str">
        <f>'прил.4_лабораторная диагностика'!D432</f>
        <v>1 исследование</v>
      </c>
      <c r="E904" s="125">
        <f>'прил.4_лабораторная диагностика'!E432</f>
        <v>235</v>
      </c>
      <c r="F904" s="2">
        <v>235</v>
      </c>
    </row>
    <row r="905" spans="1:6" s="72" customFormat="1" ht="47.25" outlineLevel="4">
      <c r="A905" s="128">
        <v>6</v>
      </c>
      <c r="B905" s="71" t="str">
        <f>'прил.4_лабораторная диагностика'!B206</f>
        <v>А26.19.010.001</v>
      </c>
      <c r="C905" s="71" t="str">
        <f>'прил.4_лабораторная диагностика'!C206</f>
        <v>Микроскопическое исследование кала на гельминты с применением методов обогащения (метод PARASEP)</v>
      </c>
      <c r="D905" s="71" t="str">
        <f>'прил.4_лабораторная диагностика'!D206</f>
        <v>1 исследование</v>
      </c>
      <c r="E905" s="125">
        <f>'прил.4_лабораторная диагностика'!E206</f>
        <v>470</v>
      </c>
      <c r="F905" s="2">
        <v>470</v>
      </c>
    </row>
    <row r="906" spans="1:6" ht="31.5" outlineLevel="4">
      <c r="A906" s="28">
        <v>7</v>
      </c>
      <c r="B906" s="34" t="str">
        <f t="shared" ref="B906:F906" si="59">B118</f>
        <v>B01.008.001</v>
      </c>
      <c r="C906" s="34" t="str">
        <f t="shared" si="59"/>
        <v>Прием (осмотр, консультация) врача-дерматовенеролога первичный</v>
      </c>
      <c r="D906" s="34" t="str">
        <f t="shared" si="59"/>
        <v>1 посещение</v>
      </c>
      <c r="E906" s="124">
        <f t="shared" si="59"/>
        <v>1350</v>
      </c>
      <c r="F906" s="124">
        <f t="shared" si="59"/>
        <v>1688</v>
      </c>
    </row>
    <row r="907" spans="1:6" ht="31.5" outlineLevel="4">
      <c r="A907" s="28">
        <v>8</v>
      </c>
      <c r="B907" s="34" t="str">
        <f t="shared" ref="B907:F907" si="60">B302</f>
        <v>B01.047.001</v>
      </c>
      <c r="C907" s="34" t="str">
        <f t="shared" si="60"/>
        <v>Прием (осмотр, консультация) врача-терапевта первичный</v>
      </c>
      <c r="D907" s="34" t="str">
        <f t="shared" si="60"/>
        <v>1 посещение</v>
      </c>
      <c r="E907" s="124">
        <f t="shared" si="60"/>
        <v>1350</v>
      </c>
      <c r="F907" s="124">
        <f t="shared" si="60"/>
        <v>1688</v>
      </c>
    </row>
    <row r="908" spans="1:6" ht="31.5" outlineLevel="4">
      <c r="A908" s="28">
        <v>9</v>
      </c>
      <c r="B908" s="34" t="str">
        <f t="shared" ref="B908:F908" si="61">B311</f>
        <v>В01.053.001</v>
      </c>
      <c r="C908" s="34" t="str">
        <f t="shared" si="61"/>
        <v>Прием (осмотр, консультация) врача-уролога первичный</v>
      </c>
      <c r="D908" s="34" t="str">
        <f t="shared" si="61"/>
        <v>1 посещение</v>
      </c>
      <c r="E908" s="124">
        <f t="shared" si="61"/>
        <v>1350</v>
      </c>
      <c r="F908" s="124">
        <f t="shared" si="61"/>
        <v>1688</v>
      </c>
    </row>
    <row r="909" spans="1:6" outlineLevel="4">
      <c r="A909" s="28">
        <v>10</v>
      </c>
      <c r="B909" s="34" t="str">
        <f>'прил.4_лабораторная диагностика'!B294</f>
        <v>В03.016.002</v>
      </c>
      <c r="C909" s="34" t="str">
        <f>'прил.4_лабораторная диагностика'!C294</f>
        <v>Общий (клинический) анализ крови</v>
      </c>
      <c r="D909" s="34" t="str">
        <f>'прил.4_лабораторная диагностика'!D294</f>
        <v>1 исследование</v>
      </c>
      <c r="E909" s="124">
        <f>'прил.4_лабораторная диагностика'!E294</f>
        <v>260</v>
      </c>
      <c r="F909" s="124">
        <v>260</v>
      </c>
    </row>
    <row r="910" spans="1:6" ht="47.25" outlineLevel="4">
      <c r="A910" s="28">
        <v>11</v>
      </c>
      <c r="B910" s="34" t="str">
        <f>'прил.4_лабораторная диагностика'!B245</f>
        <v>В03.016.006</v>
      </c>
      <c r="C910" s="34" t="str">
        <f>'прил.4_лабораторная диагностика'!C245</f>
        <v>Общий (клинический) анализ мочи (на автоматическом анализаторе методом сухой химии)</v>
      </c>
      <c r="D910" s="34" t="str">
        <f>'прил.4_лабораторная диагностика'!D245</f>
        <v>1 исследование</v>
      </c>
      <c r="E910" s="124">
        <f>'прил.4_лабораторная диагностика'!E245</f>
        <v>190</v>
      </c>
      <c r="F910" s="124">
        <v>190</v>
      </c>
    </row>
    <row r="911" spans="1:6" ht="94.5" outlineLevel="3">
      <c r="A911" s="140" t="s">
        <v>2131</v>
      </c>
      <c r="B911" s="74"/>
      <c r="C911" s="86" t="s">
        <v>2090</v>
      </c>
      <c r="D911" s="74" t="s">
        <v>1186</v>
      </c>
      <c r="E911" s="75">
        <f>SUM(E913:E917)</f>
        <v>6100</v>
      </c>
      <c r="F911" s="75">
        <f>SUM(F913:F917)</f>
        <v>7522</v>
      </c>
    </row>
    <row r="912" spans="1:6" outlineLevel="4">
      <c r="A912" s="77"/>
      <c r="B912" s="193" t="s">
        <v>1230</v>
      </c>
      <c r="C912" s="193"/>
      <c r="D912" s="193"/>
      <c r="E912" s="193"/>
      <c r="F912" s="193"/>
    </row>
    <row r="913" spans="1:6" ht="31.5" outlineLevel="4">
      <c r="A913" s="28">
        <v>1</v>
      </c>
      <c r="B913" s="34" t="str">
        <f t="shared" ref="B913:F913" si="62">B687</f>
        <v>A05.23.001.001</v>
      </c>
      <c r="C913" s="34" t="str">
        <f t="shared" si="62"/>
        <v>Электроэнцефалография с нагрузочными пробами</v>
      </c>
      <c r="D913" s="34" t="str">
        <f t="shared" si="62"/>
        <v>1 исследование</v>
      </c>
      <c r="E913" s="124">
        <f t="shared" si="62"/>
        <v>700</v>
      </c>
      <c r="F913" s="124">
        <f t="shared" si="62"/>
        <v>770</v>
      </c>
    </row>
    <row r="914" spans="1:6" ht="31.5" outlineLevel="4">
      <c r="A914" s="28">
        <v>2</v>
      </c>
      <c r="B914" s="34" t="str">
        <f t="shared" ref="B914:F914" si="63">B219</f>
        <v>B01.023.001</v>
      </c>
      <c r="C914" s="34" t="str">
        <f t="shared" si="63"/>
        <v>Прием (осмотр, консультация) врача-невролога первичный</v>
      </c>
      <c r="D914" s="34" t="str">
        <f t="shared" si="63"/>
        <v>1 посещение</v>
      </c>
      <c r="E914" s="124">
        <f t="shared" si="63"/>
        <v>1350</v>
      </c>
      <c r="F914" s="124">
        <f t="shared" si="63"/>
        <v>1688</v>
      </c>
    </row>
    <row r="915" spans="1:6" ht="31.5" outlineLevel="4">
      <c r="A915" s="28">
        <v>3</v>
      </c>
      <c r="B915" s="34" t="str">
        <f t="shared" ref="B915:F915" si="64">B250</f>
        <v>B01.028.001</v>
      </c>
      <c r="C915" s="34" t="str">
        <f t="shared" si="64"/>
        <v>Прием (осмотр, консультация) врача-оториноларинголога первичный</v>
      </c>
      <c r="D915" s="34" t="str">
        <f t="shared" si="64"/>
        <v>1 посещение</v>
      </c>
      <c r="E915" s="124">
        <f t="shared" si="64"/>
        <v>1350</v>
      </c>
      <c r="F915" s="124">
        <f t="shared" si="64"/>
        <v>1688</v>
      </c>
    </row>
    <row r="916" spans="1:6" ht="31.5" outlineLevel="4">
      <c r="A916" s="28">
        <v>4</v>
      </c>
      <c r="B916" s="34" t="str">
        <f t="shared" ref="B916:F916" si="65">B263</f>
        <v>B01.029.001</v>
      </c>
      <c r="C916" s="34" t="str">
        <f t="shared" si="65"/>
        <v>Прием (осмотр, консультация) врача-офтальмолога первичный</v>
      </c>
      <c r="D916" s="34" t="str">
        <f t="shared" si="65"/>
        <v>1 посещение</v>
      </c>
      <c r="E916" s="124">
        <f t="shared" si="65"/>
        <v>1350</v>
      </c>
      <c r="F916" s="124">
        <f t="shared" si="65"/>
        <v>1688</v>
      </c>
    </row>
    <row r="917" spans="1:6" ht="31.5" outlineLevel="4">
      <c r="A917" s="28">
        <v>5</v>
      </c>
      <c r="B917" s="34" t="str">
        <f t="shared" ref="B917:F917" si="66">B302</f>
        <v>B01.047.001</v>
      </c>
      <c r="C917" s="34" t="str">
        <f t="shared" si="66"/>
        <v>Прием (осмотр, консультация) врача-терапевта первичный</v>
      </c>
      <c r="D917" s="34" t="str">
        <f t="shared" si="66"/>
        <v>1 посещение</v>
      </c>
      <c r="E917" s="124">
        <f t="shared" si="66"/>
        <v>1350</v>
      </c>
      <c r="F917" s="124">
        <f t="shared" si="66"/>
        <v>1688</v>
      </c>
    </row>
    <row r="918" spans="1:6" ht="63" outlineLevel="3">
      <c r="A918" s="140" t="s">
        <v>2132</v>
      </c>
      <c r="B918" s="74"/>
      <c r="C918" s="86" t="s">
        <v>2091</v>
      </c>
      <c r="D918" s="74" t="s">
        <v>1186</v>
      </c>
      <c r="E918" s="75">
        <f>SUM(E920:E927)</f>
        <v>5390</v>
      </c>
      <c r="F918" s="75" t="e">
        <f>SUM(F920:F927)</f>
        <v>#REF!</v>
      </c>
    </row>
    <row r="919" spans="1:6" outlineLevel="4">
      <c r="A919" s="77"/>
      <c r="B919" s="193" t="s">
        <v>1230</v>
      </c>
      <c r="C919" s="193"/>
      <c r="D919" s="193"/>
      <c r="E919" s="193"/>
      <c r="F919" s="193"/>
    </row>
    <row r="920" spans="1:6" outlineLevel="4">
      <c r="A920" s="28">
        <v>1</v>
      </c>
      <c r="B920" s="34" t="str">
        <f t="shared" ref="B920:F920" si="67">B683</f>
        <v>A05.10.006</v>
      </c>
      <c r="C920" s="34" t="str">
        <f t="shared" si="67"/>
        <v>Регистрация электрокардиограммы</v>
      </c>
      <c r="D920" s="34" t="str">
        <f t="shared" si="67"/>
        <v>1 исследование</v>
      </c>
      <c r="E920" s="124">
        <f t="shared" si="67"/>
        <v>660</v>
      </c>
      <c r="F920" s="124">
        <f t="shared" si="67"/>
        <v>726.00000000000011</v>
      </c>
    </row>
    <row r="921" spans="1:6" ht="31.5" outlineLevel="4">
      <c r="A921" s="28">
        <v>2</v>
      </c>
      <c r="B921" s="34" t="str">
        <f t="shared" ref="B921:F921" si="68">B687</f>
        <v>A05.23.001.001</v>
      </c>
      <c r="C921" s="34" t="str">
        <f t="shared" si="68"/>
        <v>Электроэнцефалография с нагрузочными пробами</v>
      </c>
      <c r="D921" s="34" t="str">
        <f t="shared" si="68"/>
        <v>1 исследование</v>
      </c>
      <c r="E921" s="124">
        <f t="shared" si="68"/>
        <v>700</v>
      </c>
      <c r="F921" s="124">
        <f t="shared" si="68"/>
        <v>770</v>
      </c>
    </row>
    <row r="922" spans="1:6" outlineLevel="4">
      <c r="A922" s="28">
        <v>3</v>
      </c>
      <c r="B922" s="34" t="str">
        <f t="shared" ref="B922:F922" si="69">B526</f>
        <v>A06.09.006</v>
      </c>
      <c r="C922" s="34" t="str">
        <f t="shared" si="69"/>
        <v>Флюорография легких</v>
      </c>
      <c r="D922" s="34" t="str">
        <f t="shared" si="69"/>
        <v>1 исследование</v>
      </c>
      <c r="E922" s="124">
        <f t="shared" si="69"/>
        <v>680</v>
      </c>
      <c r="F922" s="124">
        <f t="shared" si="69"/>
        <v>748.00000000000011</v>
      </c>
    </row>
    <row r="923" spans="1:6" outlineLevel="4">
      <c r="A923" s="28">
        <v>4</v>
      </c>
      <c r="B923" s="34" t="str">
        <f t="shared" ref="B923:F923" si="70">B331</f>
        <v>A11.12.009</v>
      </c>
      <c r="C923" s="34" t="str">
        <f t="shared" si="70"/>
        <v>Взятие крови из периферической вены</v>
      </c>
      <c r="D923" s="34" t="str">
        <f t="shared" si="70"/>
        <v>1 услуга</v>
      </c>
      <c r="E923" s="124">
        <v>200</v>
      </c>
      <c r="F923" s="124" t="e">
        <f t="shared" si="70"/>
        <v>#REF!</v>
      </c>
    </row>
    <row r="924" spans="1:6" ht="31.5" outlineLevel="4">
      <c r="A924" s="28">
        <v>5</v>
      </c>
      <c r="B924" s="34" t="str">
        <f t="shared" ref="B924:F924" si="71">B219</f>
        <v>B01.023.001</v>
      </c>
      <c r="C924" s="34" t="str">
        <f t="shared" si="71"/>
        <v>Прием (осмотр, консультация) врача-невролога первичный</v>
      </c>
      <c r="D924" s="34" t="str">
        <f t="shared" si="71"/>
        <v>1 посещение</v>
      </c>
      <c r="E924" s="124">
        <f t="shared" si="71"/>
        <v>1350</v>
      </c>
      <c r="F924" s="124">
        <f t="shared" si="71"/>
        <v>1688</v>
      </c>
    </row>
    <row r="925" spans="1:6" ht="31.5" outlineLevel="4">
      <c r="A925" s="28">
        <v>6</v>
      </c>
      <c r="B925" s="34" t="str">
        <f t="shared" ref="B925:F925" si="72">B302</f>
        <v>B01.047.001</v>
      </c>
      <c r="C925" s="34" t="str">
        <f t="shared" si="72"/>
        <v>Прием (осмотр, консультация) врача-терапевта первичный</v>
      </c>
      <c r="D925" s="34" t="str">
        <f t="shared" si="72"/>
        <v>1 посещение</v>
      </c>
      <c r="E925" s="124">
        <f t="shared" si="72"/>
        <v>1350</v>
      </c>
      <c r="F925" s="124">
        <f t="shared" si="72"/>
        <v>1688</v>
      </c>
    </row>
    <row r="926" spans="1:6" outlineLevel="4">
      <c r="A926" s="28">
        <v>7</v>
      </c>
      <c r="B926" s="34" t="str">
        <f>'прил.4_лабораторная диагностика'!B294</f>
        <v>В03.016.002</v>
      </c>
      <c r="C926" s="34" t="str">
        <f>'прил.4_лабораторная диагностика'!C294</f>
        <v>Общий (клинический) анализ крови</v>
      </c>
      <c r="D926" s="34" t="str">
        <f>'прил.4_лабораторная диагностика'!D294</f>
        <v>1 исследование</v>
      </c>
      <c r="E926" s="124">
        <f>'прил.4_лабораторная диагностика'!E294</f>
        <v>260</v>
      </c>
      <c r="F926" s="124">
        <v>260</v>
      </c>
    </row>
    <row r="927" spans="1:6" ht="47.25" outlineLevel="4">
      <c r="A927" s="28">
        <v>8</v>
      </c>
      <c r="B927" s="34" t="str">
        <f>'прил.4_лабораторная диагностика'!B245</f>
        <v>В03.016.006</v>
      </c>
      <c r="C927" s="34" t="str">
        <f>'прил.4_лабораторная диагностика'!C245</f>
        <v>Общий (клинический) анализ мочи (на автоматическом анализаторе методом сухой химии)</v>
      </c>
      <c r="D927" s="34" t="str">
        <f>'прил.4_лабораторная диагностика'!D245</f>
        <v>1 исследование</v>
      </c>
      <c r="E927" s="124">
        <f>'прил.4_лабораторная диагностика'!E245</f>
        <v>190</v>
      </c>
      <c r="F927" s="124">
        <v>190</v>
      </c>
    </row>
    <row r="928" spans="1:6">
      <c r="A928" s="4"/>
      <c r="C928" s="5"/>
    </row>
    <row r="929" spans="1:3">
      <c r="A929" s="4"/>
      <c r="C929" s="5"/>
    </row>
    <row r="930" spans="1:3" ht="18.75">
      <c r="A930" s="89"/>
      <c r="C930" s="5"/>
    </row>
  </sheetData>
  <autoFilter ref="A16:F927"/>
  <mergeCells count="214">
    <mergeCell ref="B820:F820"/>
    <mergeCell ref="B867:F867"/>
    <mergeCell ref="B873:F873"/>
    <mergeCell ref="B882:F882"/>
    <mergeCell ref="B899:F899"/>
    <mergeCell ref="B912:F912"/>
    <mergeCell ref="B715:F715"/>
    <mergeCell ref="B720:F720"/>
    <mergeCell ref="B725:F725"/>
    <mergeCell ref="B726:F726"/>
    <mergeCell ref="B734:F734"/>
    <mergeCell ref="B736:F736"/>
    <mergeCell ref="B671:F671"/>
    <mergeCell ref="B674:F674"/>
    <mergeCell ref="B677:F677"/>
    <mergeCell ref="B686:F686"/>
    <mergeCell ref="B693:F693"/>
    <mergeCell ref="B696:F696"/>
    <mergeCell ref="B699:F699"/>
    <mergeCell ref="B750:F750"/>
    <mergeCell ref="B752:F752"/>
    <mergeCell ref="B919:F919"/>
    <mergeCell ref="B584:F584"/>
    <mergeCell ref="B644:F644"/>
    <mergeCell ref="B698:F698"/>
    <mergeCell ref="B802:F802"/>
    <mergeCell ref="B811:F811"/>
    <mergeCell ref="B762:F762"/>
    <mergeCell ref="B776:F776"/>
    <mergeCell ref="B793:F793"/>
    <mergeCell ref="B813:F813"/>
    <mergeCell ref="B826:F826"/>
    <mergeCell ref="B833:F833"/>
    <mergeCell ref="B837:E837"/>
    <mergeCell ref="B848:F848"/>
    <mergeCell ref="B852:F852"/>
    <mergeCell ref="B741:F741"/>
    <mergeCell ref="B745:F745"/>
    <mergeCell ref="B747:F747"/>
    <mergeCell ref="B754:F754"/>
    <mergeCell ref="B757:F757"/>
    <mergeCell ref="B761:F761"/>
    <mergeCell ref="B700:F700"/>
    <mergeCell ref="B705:F705"/>
    <mergeCell ref="B710:F710"/>
    <mergeCell ref="B748:F748"/>
    <mergeCell ref="B640:F640"/>
    <mergeCell ref="B642:F642"/>
    <mergeCell ref="B647:F647"/>
    <mergeCell ref="B650:F650"/>
    <mergeCell ref="B654:F654"/>
    <mergeCell ref="B657:F657"/>
    <mergeCell ref="B659:F659"/>
    <mergeCell ref="B661:F661"/>
    <mergeCell ref="B666:F666"/>
    <mergeCell ref="B614:F614"/>
    <mergeCell ref="B616:F616"/>
    <mergeCell ref="B621:F621"/>
    <mergeCell ref="B622:F622"/>
    <mergeCell ref="B624:F624"/>
    <mergeCell ref="B626:F626"/>
    <mergeCell ref="B627:F627"/>
    <mergeCell ref="B634:F634"/>
    <mergeCell ref="B639:F639"/>
    <mergeCell ref="B461:F461"/>
    <mergeCell ref="B462:F462"/>
    <mergeCell ref="B476:F476"/>
    <mergeCell ref="B494:F494"/>
    <mergeCell ref="B496:F496"/>
    <mergeCell ref="B525:F525"/>
    <mergeCell ref="B585:F585"/>
    <mergeCell ref="B539:F539"/>
    <mergeCell ref="B756:C756"/>
    <mergeCell ref="B753:C753"/>
    <mergeCell ref="B740:C740"/>
    <mergeCell ref="B735:C735"/>
    <mergeCell ref="B528:F528"/>
    <mergeCell ref="B586:F586"/>
    <mergeCell ref="B588:F588"/>
    <mergeCell ref="B590:F590"/>
    <mergeCell ref="B591:F591"/>
    <mergeCell ref="B593:F593"/>
    <mergeCell ref="B596:F596"/>
    <mergeCell ref="B597:F597"/>
    <mergeCell ref="B600:F600"/>
    <mergeCell ref="B607:F607"/>
    <mergeCell ref="B610:F610"/>
    <mergeCell ref="B613:F613"/>
    <mergeCell ref="B449:F449"/>
    <mergeCell ref="B401:F401"/>
    <mergeCell ref="B404:F404"/>
    <mergeCell ref="B407:F407"/>
    <mergeCell ref="B381:F381"/>
    <mergeCell ref="B281:F281"/>
    <mergeCell ref="B284:F284"/>
    <mergeCell ref="B287:F287"/>
    <mergeCell ref="B271:F271"/>
    <mergeCell ref="B288:F288"/>
    <mergeCell ref="B358:F358"/>
    <mergeCell ref="B364:F364"/>
    <mergeCell ref="B367:F367"/>
    <mergeCell ref="B273:F273"/>
    <mergeCell ref="B274:F274"/>
    <mergeCell ref="B276:F276"/>
    <mergeCell ref="B277:F277"/>
    <mergeCell ref="B280:F280"/>
    <mergeCell ref="B306:F306"/>
    <mergeCell ref="B309:F309"/>
    <mergeCell ref="B310:F310"/>
    <mergeCell ref="B318:F318"/>
    <mergeCell ref="B300:F300"/>
    <mergeCell ref="B301:F301"/>
    <mergeCell ref="B17:F17"/>
    <mergeCell ref="B18:F18"/>
    <mergeCell ref="B19:F19"/>
    <mergeCell ref="B30:F30"/>
    <mergeCell ref="B58:F58"/>
    <mergeCell ref="B114:F114"/>
    <mergeCell ref="B137:F137"/>
    <mergeCell ref="B117:F117"/>
    <mergeCell ref="B121:F121"/>
    <mergeCell ref="B126:F126"/>
    <mergeCell ref="B52:F52"/>
    <mergeCell ref="B35:F35"/>
    <mergeCell ref="B42:F42"/>
    <mergeCell ref="B38:F38"/>
    <mergeCell ref="B61:F61"/>
    <mergeCell ref="B131:F131"/>
    <mergeCell ref="B132:F132"/>
    <mergeCell ref="B116:F116"/>
    <mergeCell ref="B83:F83"/>
    <mergeCell ref="B88:F88"/>
    <mergeCell ref="B62:F62"/>
    <mergeCell ref="B97:F97"/>
    <mergeCell ref="B107:F107"/>
    <mergeCell ref="B108:F108"/>
    <mergeCell ref="B291:F291"/>
    <mergeCell ref="B92:F92"/>
    <mergeCell ref="B86:F86"/>
    <mergeCell ref="B96:F96"/>
    <mergeCell ref="B234:F234"/>
    <mergeCell ref="B261:F261"/>
    <mergeCell ref="B241:F241"/>
    <mergeCell ref="B242:F242"/>
    <mergeCell ref="B248:F248"/>
    <mergeCell ref="B237:F237"/>
    <mergeCell ref="B238:F238"/>
    <mergeCell ref="B262:F262"/>
    <mergeCell ref="B266:F266"/>
    <mergeCell ref="B249:F249"/>
    <mergeCell ref="B253:F253"/>
    <mergeCell ref="B259:F259"/>
    <mergeCell ref="B140:F140"/>
    <mergeCell ref="B141:F141"/>
    <mergeCell ref="B66:F66"/>
    <mergeCell ref="B72:C72"/>
    <mergeCell ref="B82:F82"/>
    <mergeCell ref="B73:F73"/>
    <mergeCell ref="B77:C77"/>
    <mergeCell ref="B78:F78"/>
    <mergeCell ref="B145:F145"/>
    <mergeCell ref="B228:F228"/>
    <mergeCell ref="B233:F233"/>
    <mergeCell ref="B214:F214"/>
    <mergeCell ref="B217:F217"/>
    <mergeCell ref="B218:F218"/>
    <mergeCell ref="B146:F146"/>
    <mergeCell ref="B196:F196"/>
    <mergeCell ref="B171:F171"/>
    <mergeCell ref="B156:F156"/>
    <mergeCell ref="B330:F330"/>
    <mergeCell ref="B334:F334"/>
    <mergeCell ref="B338:F338"/>
    <mergeCell ref="B344:F344"/>
    <mergeCell ref="B345:F345"/>
    <mergeCell ref="B368:F368"/>
    <mergeCell ref="B382:F382"/>
    <mergeCell ref="B326:F326"/>
    <mergeCell ref="B323:F323"/>
    <mergeCell ref="B329:F329"/>
    <mergeCell ref="B378:F378"/>
    <mergeCell ref="B410:F410"/>
    <mergeCell ref="B411:F411"/>
    <mergeCell ref="B397:F397"/>
    <mergeCell ref="B413:F413"/>
    <mergeCell ref="B415:F415"/>
    <mergeCell ref="B420:F420"/>
    <mergeCell ref="B384:F384"/>
    <mergeCell ref="B389:F389"/>
    <mergeCell ref="B395:F395"/>
    <mergeCell ref="B11:F11"/>
    <mergeCell ref="B12:F12"/>
    <mergeCell ref="B14:F14"/>
    <mergeCell ref="B305:F305"/>
    <mergeCell ref="B136:F136"/>
    <mergeCell ref="B417:F417"/>
    <mergeCell ref="B292:F292"/>
    <mergeCell ref="B13:F13"/>
    <mergeCell ref="B527:F527"/>
    <mergeCell ref="B452:F452"/>
    <mergeCell ref="B455:F455"/>
    <mergeCell ref="B458:F458"/>
    <mergeCell ref="B442:F442"/>
    <mergeCell ref="B445:F445"/>
    <mergeCell ref="B446:F446"/>
    <mergeCell ref="B422:F422"/>
    <mergeCell ref="B424:F424"/>
    <mergeCell ref="B426:F426"/>
    <mergeCell ref="B428:F428"/>
    <mergeCell ref="B429:F429"/>
    <mergeCell ref="B430:F430"/>
    <mergeCell ref="B434:F434"/>
    <mergeCell ref="B436:F436"/>
    <mergeCell ref="B439:F43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272"/>
  <sheetViews>
    <sheetView zoomScale="80" zoomScaleNormal="80" workbookViewId="0">
      <selection activeCell="Q31" sqref="Q31"/>
    </sheetView>
  </sheetViews>
  <sheetFormatPr defaultRowHeight="15.75" outlineLevelRow="4"/>
  <cols>
    <col min="1" max="1" width="14.83203125" style="7" customWidth="1"/>
    <col min="2" max="2" width="22" style="93" bestFit="1" customWidth="1"/>
    <col min="3" max="3" width="20.5" style="4" customWidth="1"/>
    <col min="4" max="4" width="68.1640625" style="64" customWidth="1"/>
    <col min="5" max="5" width="19.83203125" style="8" customWidth="1"/>
    <col min="6" max="6" width="18.83203125" style="9" customWidth="1"/>
    <col min="7" max="16384" width="9.33203125" style="8"/>
  </cols>
  <sheetData>
    <row r="1" spans="1:6">
      <c r="A1" s="3"/>
      <c r="B1" s="91"/>
      <c r="D1" s="152" t="s">
        <v>2589</v>
      </c>
      <c r="F1" s="116"/>
    </row>
    <row r="2" spans="1:6">
      <c r="A2" s="115"/>
      <c r="B2" s="91"/>
      <c r="D2" s="152" t="s">
        <v>2584</v>
      </c>
      <c r="F2" s="116"/>
    </row>
    <row r="3" spans="1:6">
      <c r="A3" s="115"/>
      <c r="B3" s="91"/>
      <c r="D3" s="152" t="s">
        <v>2585</v>
      </c>
      <c r="F3" s="116"/>
    </row>
    <row r="4" spans="1:6">
      <c r="A4" s="115"/>
      <c r="B4" s="91"/>
      <c r="D4" s="152" t="s">
        <v>1</v>
      </c>
      <c r="F4" s="116"/>
    </row>
    <row r="5" spans="1:6">
      <c r="A5" s="115"/>
      <c r="B5" s="91"/>
      <c r="D5" s="152" t="s">
        <v>2</v>
      </c>
      <c r="F5" s="116"/>
    </row>
    <row r="6" spans="1:6">
      <c r="A6" s="115"/>
      <c r="B6" s="91"/>
      <c r="D6" s="152" t="s">
        <v>3</v>
      </c>
      <c r="F6" s="116"/>
    </row>
    <row r="7" spans="1:6">
      <c r="A7" s="115"/>
      <c r="B7" s="91"/>
      <c r="D7" s="133"/>
      <c r="E7" s="6"/>
      <c r="F7" s="117"/>
    </row>
    <row r="8" spans="1:6">
      <c r="A8" s="115"/>
      <c r="B8" s="91"/>
      <c r="D8" s="133"/>
      <c r="E8" s="6"/>
      <c r="F8" s="117"/>
    </row>
    <row r="9" spans="1:6">
      <c r="A9" s="115"/>
      <c r="B9" s="91"/>
      <c r="D9" s="133"/>
      <c r="E9" s="6"/>
      <c r="F9" s="117"/>
    </row>
    <row r="10" spans="1:6">
      <c r="A10" s="3"/>
      <c r="B10" s="91"/>
      <c r="C10" s="182" t="s">
        <v>4</v>
      </c>
      <c r="D10" s="182"/>
      <c r="E10" s="182"/>
      <c r="F10" s="182"/>
    </row>
    <row r="11" spans="1:6">
      <c r="A11" s="3"/>
      <c r="B11" s="91"/>
      <c r="C11" s="182" t="s">
        <v>5</v>
      </c>
      <c r="D11" s="182"/>
      <c r="E11" s="182"/>
      <c r="F11" s="182"/>
    </row>
    <row r="12" spans="1:6">
      <c r="A12" s="3"/>
      <c r="B12" s="91"/>
      <c r="C12" s="182" t="s">
        <v>2491</v>
      </c>
      <c r="D12" s="182"/>
      <c r="E12" s="182"/>
      <c r="F12" s="182"/>
    </row>
    <row r="13" spans="1:6">
      <c r="A13" s="3"/>
      <c r="B13" s="92"/>
      <c r="C13" s="182" t="s">
        <v>7</v>
      </c>
      <c r="D13" s="182"/>
      <c r="E13" s="182"/>
      <c r="F13" s="182"/>
    </row>
    <row r="14" spans="1:6" ht="31.5" customHeight="1"/>
    <row r="15" spans="1:6" s="44" customFormat="1" ht="31.5">
      <c r="A15" s="105" t="s">
        <v>8</v>
      </c>
      <c r="B15" s="107" t="s">
        <v>2704</v>
      </c>
      <c r="C15" s="129" t="s">
        <v>9</v>
      </c>
      <c r="D15" s="134" t="s">
        <v>10</v>
      </c>
      <c r="E15" s="129" t="s">
        <v>11</v>
      </c>
      <c r="F15" s="10" t="s">
        <v>12</v>
      </c>
    </row>
    <row r="16" spans="1:6">
      <c r="A16" s="11">
        <v>1</v>
      </c>
      <c r="B16" s="98"/>
      <c r="C16" s="183" t="s">
        <v>1170</v>
      </c>
      <c r="D16" s="183"/>
      <c r="E16" s="183"/>
      <c r="F16" s="183"/>
    </row>
    <row r="17" spans="1:6" outlineLevel="1">
      <c r="A17" s="12" t="s">
        <v>15</v>
      </c>
      <c r="B17" s="99"/>
      <c r="C17" s="183" t="s">
        <v>1171</v>
      </c>
      <c r="D17" s="183"/>
      <c r="E17" s="183"/>
      <c r="F17" s="183"/>
    </row>
    <row r="18" spans="1:6" outlineLevel="2">
      <c r="A18" s="12" t="s">
        <v>17</v>
      </c>
      <c r="B18" s="99"/>
      <c r="C18" s="183" t="s">
        <v>1172</v>
      </c>
      <c r="D18" s="183"/>
      <c r="E18" s="183"/>
      <c r="F18" s="183"/>
    </row>
    <row r="19" spans="1:6" ht="31.5" outlineLevel="4">
      <c r="A19" s="13">
        <v>1</v>
      </c>
      <c r="B19" s="94">
        <v>11400</v>
      </c>
      <c r="C19" s="14" t="s">
        <v>2437</v>
      </c>
      <c r="D19" s="50" t="s">
        <v>1174</v>
      </c>
      <c r="E19" s="16" t="s">
        <v>1175</v>
      </c>
      <c r="F19" s="124">
        <v>1150</v>
      </c>
    </row>
    <row r="20" spans="1:6" ht="34.5" outlineLevel="4">
      <c r="A20" s="13">
        <v>2</v>
      </c>
      <c r="B20" s="94">
        <v>11404</v>
      </c>
      <c r="C20" s="14" t="s">
        <v>1179</v>
      </c>
      <c r="D20" s="50" t="s">
        <v>2601</v>
      </c>
      <c r="E20" s="16" t="s">
        <v>1175</v>
      </c>
      <c r="F20" s="124">
        <v>900</v>
      </c>
    </row>
    <row r="21" spans="1:6" ht="31.5" outlineLevel="4">
      <c r="A21" s="13">
        <v>3</v>
      </c>
      <c r="B21" s="94">
        <v>11407</v>
      </c>
      <c r="C21" s="14" t="s">
        <v>1181</v>
      </c>
      <c r="D21" s="50" t="s">
        <v>2133</v>
      </c>
      <c r="E21" s="16" t="s">
        <v>1175</v>
      </c>
      <c r="F21" s="124">
        <v>550</v>
      </c>
    </row>
    <row r="22" spans="1:6" ht="31.5" outlineLevel="4">
      <c r="A22" s="13">
        <v>4</v>
      </c>
      <c r="B22" s="94">
        <v>22300</v>
      </c>
      <c r="C22" s="14" t="s">
        <v>2437</v>
      </c>
      <c r="D22" s="50" t="s">
        <v>2784</v>
      </c>
      <c r="E22" s="16" t="s">
        <v>1175</v>
      </c>
      <c r="F22" s="160">
        <v>1150</v>
      </c>
    </row>
    <row r="23" spans="1:6" ht="34.5" outlineLevel="4">
      <c r="A23" s="13">
        <v>5</v>
      </c>
      <c r="B23" s="94">
        <v>22304</v>
      </c>
      <c r="C23" s="14" t="s">
        <v>2785</v>
      </c>
      <c r="D23" s="50" t="s">
        <v>2786</v>
      </c>
      <c r="E23" s="16" t="s">
        <v>1175</v>
      </c>
      <c r="F23" s="160">
        <v>900</v>
      </c>
    </row>
    <row r="24" spans="1:6" outlineLevel="2">
      <c r="A24" s="17" t="s">
        <v>1163</v>
      </c>
      <c r="B24" s="100"/>
      <c r="C24" s="189" t="s">
        <v>1183</v>
      </c>
      <c r="D24" s="189"/>
      <c r="E24" s="189"/>
      <c r="F24" s="189"/>
    </row>
    <row r="25" spans="1:6" outlineLevel="4">
      <c r="A25" s="56">
        <v>1</v>
      </c>
      <c r="B25" s="94">
        <v>40105</v>
      </c>
      <c r="C25" s="14" t="s">
        <v>2134</v>
      </c>
      <c r="D25" s="50" t="s">
        <v>1200</v>
      </c>
      <c r="E25" s="16" t="s">
        <v>1320</v>
      </c>
      <c r="F25" s="124" t="e">
        <f>INDEX('прил.2_подразделение г.Рубцовск'!$E$19:$E$1920,MATCH('прил.2_подразделение г.Бийск'!B25,'прил.2_подразделение г.Рубцовск'!#REF!,0))</f>
        <v>#REF!</v>
      </c>
    </row>
    <row r="26" spans="1:6" outlineLevel="4">
      <c r="A26" s="56">
        <v>2</v>
      </c>
      <c r="B26" s="94">
        <v>43500</v>
      </c>
      <c r="C26" s="14" t="s">
        <v>2139</v>
      </c>
      <c r="D26" s="50" t="s">
        <v>1185</v>
      </c>
      <c r="E26" s="16" t="s">
        <v>1186</v>
      </c>
      <c r="F26" s="124" t="e">
        <f>INDEX('прил.1_спец.,инстр., г.Барнаул'!$E$20:$E$2023,MATCH('прил.2_подразделение г.Бийск'!B26,'прил.1_спец.,инстр., г.Барнаул'!#REF!,0))</f>
        <v>#REF!</v>
      </c>
    </row>
    <row r="27" spans="1:6" outlineLevel="4">
      <c r="A27" s="56">
        <v>3</v>
      </c>
      <c r="B27" s="94">
        <v>43600</v>
      </c>
      <c r="C27" s="14" t="s">
        <v>2140</v>
      </c>
      <c r="D27" s="50" t="s">
        <v>1188</v>
      </c>
      <c r="E27" s="16" t="s">
        <v>1186</v>
      </c>
      <c r="F27" s="124" t="e">
        <f>INDEX('прил.1_спец.,инстр., г.Барнаул'!$E$20:$E$2023,MATCH('прил.2_подразделение г.Бийск'!B27,'прил.1_спец.,инстр., г.Барнаул'!#REF!,0))</f>
        <v>#REF!</v>
      </c>
    </row>
    <row r="28" spans="1:6" outlineLevel="2">
      <c r="A28" s="17" t="s">
        <v>1164</v>
      </c>
      <c r="B28" s="100"/>
      <c r="C28" s="183" t="s">
        <v>1193</v>
      </c>
      <c r="D28" s="183"/>
      <c r="E28" s="183"/>
      <c r="F28" s="183"/>
    </row>
    <row r="29" spans="1:6" outlineLevel="4">
      <c r="A29" s="56">
        <v>1</v>
      </c>
      <c r="B29" s="94">
        <v>43300</v>
      </c>
      <c r="C29" s="15" t="s">
        <v>2145</v>
      </c>
      <c r="D29" s="50" t="s">
        <v>2146</v>
      </c>
      <c r="E29" s="16" t="s">
        <v>1320</v>
      </c>
      <c r="F29" s="124" t="e">
        <f>INDEX('прил.1_спец.,инстр., г.Барнаул'!$E$20:$E$2023,MATCH('прил.2_подразделение г.Бийск'!B29,'прил.1_спец.,инстр., г.Барнаул'!#REF!,0))</f>
        <v>#REF!</v>
      </c>
    </row>
    <row r="30" spans="1:6" outlineLevel="4">
      <c r="A30" s="56">
        <v>2</v>
      </c>
      <c r="B30" s="94">
        <v>15930</v>
      </c>
      <c r="C30" s="14" t="s">
        <v>2147</v>
      </c>
      <c r="D30" s="135" t="s">
        <v>2148</v>
      </c>
      <c r="E30" s="16" t="s">
        <v>1320</v>
      </c>
      <c r="F30" s="124">
        <v>150</v>
      </c>
    </row>
    <row r="31" spans="1:6" outlineLevel="1">
      <c r="A31" s="17" t="s">
        <v>41</v>
      </c>
      <c r="B31" s="100"/>
      <c r="C31" s="183" t="s">
        <v>1213</v>
      </c>
      <c r="D31" s="183"/>
      <c r="E31" s="183"/>
      <c r="F31" s="183"/>
    </row>
    <row r="32" spans="1:6" outlineLevel="2">
      <c r="A32" s="17" t="s">
        <v>43</v>
      </c>
      <c r="B32" s="100"/>
      <c r="C32" s="183" t="s">
        <v>1172</v>
      </c>
      <c r="D32" s="183"/>
      <c r="E32" s="183"/>
      <c r="F32" s="183"/>
    </row>
    <row r="33" spans="1:6" ht="31.5" outlineLevel="4">
      <c r="A33" s="13">
        <v>1</v>
      </c>
      <c r="B33" s="94">
        <v>13800</v>
      </c>
      <c r="C33" s="14" t="s">
        <v>1214</v>
      </c>
      <c r="D33" s="50" t="s">
        <v>1215</v>
      </c>
      <c r="E33" s="16" t="s">
        <v>1175</v>
      </c>
      <c r="F33" s="124">
        <v>1150</v>
      </c>
    </row>
    <row r="34" spans="1:6" ht="34.5" outlineLevel="4">
      <c r="A34" s="13">
        <v>2</v>
      </c>
      <c r="B34" s="94">
        <v>13804</v>
      </c>
      <c r="C34" s="14" t="s">
        <v>1216</v>
      </c>
      <c r="D34" s="50" t="s">
        <v>2602</v>
      </c>
      <c r="E34" s="16" t="s">
        <v>1175</v>
      </c>
      <c r="F34" s="124">
        <v>900</v>
      </c>
    </row>
    <row r="35" spans="1:6" outlineLevel="2">
      <c r="A35" s="17" t="s">
        <v>46</v>
      </c>
      <c r="B35" s="100"/>
      <c r="C35" s="183" t="s">
        <v>1221</v>
      </c>
      <c r="D35" s="183"/>
      <c r="E35" s="183"/>
      <c r="F35" s="183"/>
    </row>
    <row r="36" spans="1:6" ht="31.5" outlineLevel="4">
      <c r="A36" s="56">
        <v>1</v>
      </c>
      <c r="B36" s="94">
        <v>13870</v>
      </c>
      <c r="C36" s="14" t="s">
        <v>2149</v>
      </c>
      <c r="D36" s="50" t="s">
        <v>2150</v>
      </c>
      <c r="E36" s="16" t="s">
        <v>2151</v>
      </c>
      <c r="F36" s="124">
        <v>1750</v>
      </c>
    </row>
    <row r="37" spans="1:6" ht="31.5" outlineLevel="4">
      <c r="A37" s="56">
        <v>2</v>
      </c>
      <c r="B37" s="94">
        <v>13830</v>
      </c>
      <c r="C37" s="14" t="s">
        <v>2149</v>
      </c>
      <c r="D37" s="50" t="s">
        <v>2152</v>
      </c>
      <c r="E37" s="16" t="s">
        <v>2151</v>
      </c>
      <c r="F37" s="124">
        <v>1670</v>
      </c>
    </row>
    <row r="38" spans="1:6" ht="31.5" outlineLevel="4">
      <c r="A38" s="56">
        <v>3</v>
      </c>
      <c r="B38" s="94">
        <v>13860</v>
      </c>
      <c r="C38" s="14" t="s">
        <v>2149</v>
      </c>
      <c r="D38" s="50" t="s">
        <v>2153</v>
      </c>
      <c r="E38" s="16" t="s">
        <v>2151</v>
      </c>
      <c r="F38" s="124">
        <v>2200</v>
      </c>
    </row>
    <row r="39" spans="1:6" outlineLevel="2">
      <c r="A39" s="17" t="s">
        <v>49</v>
      </c>
      <c r="B39" s="100"/>
      <c r="C39" s="183" t="s">
        <v>2154</v>
      </c>
      <c r="D39" s="183"/>
      <c r="E39" s="183"/>
      <c r="F39" s="183"/>
    </row>
    <row r="40" spans="1:6" ht="63" outlineLevel="4">
      <c r="A40" s="56">
        <v>1</v>
      </c>
      <c r="B40" s="94">
        <v>13890</v>
      </c>
      <c r="C40" s="14" t="s">
        <v>1232</v>
      </c>
      <c r="D40" s="50" t="s">
        <v>2155</v>
      </c>
      <c r="E40" s="16" t="s">
        <v>2151</v>
      </c>
      <c r="F40" s="124">
        <v>3700</v>
      </c>
    </row>
    <row r="41" spans="1:6" ht="63" outlineLevel="4">
      <c r="A41" s="56">
        <v>2</v>
      </c>
      <c r="B41" s="94">
        <v>13895</v>
      </c>
      <c r="C41" s="14" t="s">
        <v>1232</v>
      </c>
      <c r="D41" s="50" t="s">
        <v>2156</v>
      </c>
      <c r="E41" s="16" t="s">
        <v>2151</v>
      </c>
      <c r="F41" s="124">
        <v>3700</v>
      </c>
    </row>
    <row r="42" spans="1:6" outlineLevel="1">
      <c r="A42" s="17" t="s">
        <v>52</v>
      </c>
      <c r="B42" s="100"/>
      <c r="C42" s="183" t="s">
        <v>1249</v>
      </c>
      <c r="D42" s="183"/>
      <c r="E42" s="183"/>
      <c r="F42" s="183"/>
    </row>
    <row r="43" spans="1:6" outlineLevel="2">
      <c r="A43" s="17" t="s">
        <v>54</v>
      </c>
      <c r="B43" s="100"/>
      <c r="C43" s="183" t="s">
        <v>1172</v>
      </c>
      <c r="D43" s="183"/>
      <c r="E43" s="183"/>
      <c r="F43" s="183"/>
    </row>
    <row r="44" spans="1:6" ht="31.5" outlineLevel="4">
      <c r="A44" s="13">
        <v>1</v>
      </c>
      <c r="B44" s="94">
        <v>10400</v>
      </c>
      <c r="C44" s="14" t="s">
        <v>2157</v>
      </c>
      <c r="D44" s="50" t="s">
        <v>1251</v>
      </c>
      <c r="E44" s="16" t="s">
        <v>1175</v>
      </c>
      <c r="F44" s="1">
        <v>1150</v>
      </c>
    </row>
    <row r="45" spans="1:6" ht="34.5" outlineLevel="4">
      <c r="A45" s="13">
        <v>2</v>
      </c>
      <c r="B45" s="94">
        <v>10404</v>
      </c>
      <c r="C45" s="14" t="s">
        <v>1672</v>
      </c>
      <c r="D45" s="50" t="s">
        <v>2603</v>
      </c>
      <c r="E45" s="16" t="s">
        <v>1175</v>
      </c>
      <c r="F45" s="124">
        <v>900</v>
      </c>
    </row>
    <row r="46" spans="1:6" outlineLevel="2">
      <c r="A46" s="18" t="s">
        <v>57</v>
      </c>
      <c r="B46" s="101"/>
      <c r="C46" s="196" t="s">
        <v>2158</v>
      </c>
      <c r="D46" s="196"/>
      <c r="E46" s="196"/>
      <c r="F46" s="196"/>
    </row>
    <row r="47" spans="1:6" outlineLevel="4">
      <c r="A47" s="56">
        <v>1</v>
      </c>
      <c r="B47" s="95">
        <v>46600</v>
      </c>
      <c r="C47" s="19" t="s">
        <v>1957</v>
      </c>
      <c r="D47" s="137" t="s">
        <v>1958</v>
      </c>
      <c r="E47" s="21" t="s">
        <v>1320</v>
      </c>
      <c r="F47" s="1" t="e">
        <f>INDEX('прил.1_спец.,инстр., г.Барнаул'!$E$20:$E$2023,MATCH('прил.2_подразделение г.Бийск'!B47,'прил.1_спец.,инстр., г.Барнаул'!#REF!,0))</f>
        <v>#REF!</v>
      </c>
    </row>
    <row r="48" spans="1:6" outlineLevel="4">
      <c r="A48" s="56">
        <v>2</v>
      </c>
      <c r="B48" s="95">
        <v>46800</v>
      </c>
      <c r="C48" s="19" t="s">
        <v>1941</v>
      </c>
      <c r="D48" s="137" t="s">
        <v>1942</v>
      </c>
      <c r="E48" s="21" t="s">
        <v>1320</v>
      </c>
      <c r="F48" s="1" t="e">
        <f>INDEX('прил.1_спец.,инстр., г.Барнаул'!$E$20:$E$2023,MATCH('прил.2_подразделение г.Бийск'!B48,'прил.1_спец.,инстр., г.Барнаул'!#REF!,0))</f>
        <v>#REF!</v>
      </c>
    </row>
    <row r="49" spans="1:6" outlineLevel="4">
      <c r="A49" s="56">
        <v>3</v>
      </c>
      <c r="B49" s="95">
        <v>46700</v>
      </c>
      <c r="C49" s="19" t="s">
        <v>1948</v>
      </c>
      <c r="D49" s="137" t="s">
        <v>1949</v>
      </c>
      <c r="E49" s="21" t="s">
        <v>1320</v>
      </c>
      <c r="F49" s="1" t="e">
        <f>INDEX('прил.1_спец.,инстр., г.Барнаул'!$E$20:$E$2023,MATCH('прил.2_подразделение г.Бийск'!B49,'прил.1_спец.,инстр., г.Барнаул'!#REF!,0))</f>
        <v>#REF!</v>
      </c>
    </row>
    <row r="50" spans="1:6" outlineLevel="4">
      <c r="A50" s="56">
        <v>4</v>
      </c>
      <c r="B50" s="95">
        <v>41301</v>
      </c>
      <c r="C50" s="19" t="s">
        <v>1579</v>
      </c>
      <c r="D50" s="137" t="s">
        <v>1966</v>
      </c>
      <c r="E50" s="21" t="s">
        <v>1320</v>
      </c>
      <c r="F50" s="1" t="e">
        <f>INDEX('прил.1_спец.,инстр., г.Барнаул'!$E$20:$E$2023,MATCH('прил.2_подразделение г.Бийск'!B50,'прил.1_спец.,инстр., г.Барнаул'!#REF!,0))</f>
        <v>#REF!</v>
      </c>
    </row>
    <row r="51" spans="1:6" outlineLevel="1">
      <c r="A51" s="17" t="s">
        <v>63</v>
      </c>
      <c r="B51" s="100"/>
      <c r="C51" s="183" t="s">
        <v>1265</v>
      </c>
      <c r="D51" s="183"/>
      <c r="E51" s="183"/>
      <c r="F51" s="183"/>
    </row>
    <row r="52" spans="1:6" outlineLevel="2">
      <c r="A52" s="17" t="s">
        <v>65</v>
      </c>
      <c r="B52" s="100"/>
      <c r="C52" s="183" t="s">
        <v>1172</v>
      </c>
      <c r="D52" s="183"/>
      <c r="E52" s="183"/>
      <c r="F52" s="183"/>
    </row>
    <row r="53" spans="1:6" ht="31.5" outlineLevel="4">
      <c r="A53" s="56">
        <v>1</v>
      </c>
      <c r="B53" s="94">
        <v>13907</v>
      </c>
      <c r="C53" s="14" t="s">
        <v>1269</v>
      </c>
      <c r="D53" s="50" t="s">
        <v>1270</v>
      </c>
      <c r="E53" s="16" t="s">
        <v>1175</v>
      </c>
      <c r="F53" s="1">
        <v>550</v>
      </c>
    </row>
    <row r="54" spans="1:6" outlineLevel="1">
      <c r="A54" s="17" t="s">
        <v>70</v>
      </c>
      <c r="B54" s="100"/>
      <c r="C54" s="183" t="s">
        <v>1286</v>
      </c>
      <c r="D54" s="183"/>
      <c r="E54" s="183"/>
      <c r="F54" s="183"/>
    </row>
    <row r="55" spans="1:6" outlineLevel="2">
      <c r="A55" s="17" t="s">
        <v>72</v>
      </c>
      <c r="B55" s="100"/>
      <c r="C55" s="183" t="s">
        <v>1172</v>
      </c>
      <c r="D55" s="183"/>
      <c r="E55" s="183"/>
      <c r="F55" s="183"/>
    </row>
    <row r="56" spans="1:6" ht="31.5" outlineLevel="3">
      <c r="A56" s="13">
        <v>1</v>
      </c>
      <c r="B56" s="94">
        <v>10300</v>
      </c>
      <c r="C56" s="14" t="s">
        <v>2175</v>
      </c>
      <c r="D56" s="50" t="s">
        <v>1288</v>
      </c>
      <c r="E56" s="16" t="s">
        <v>1175</v>
      </c>
      <c r="F56" s="1">
        <v>1150</v>
      </c>
    </row>
    <row r="57" spans="1:6" ht="34.5" outlineLevel="3">
      <c r="A57" s="13">
        <v>2</v>
      </c>
      <c r="B57" s="94">
        <v>10304</v>
      </c>
      <c r="C57" s="14" t="s">
        <v>2176</v>
      </c>
      <c r="D57" s="50" t="s">
        <v>2604</v>
      </c>
      <c r="E57" s="16" t="s">
        <v>1175</v>
      </c>
      <c r="F57" s="124">
        <v>900</v>
      </c>
    </row>
    <row r="58" spans="1:6" outlineLevel="1">
      <c r="A58" s="17" t="s">
        <v>75</v>
      </c>
      <c r="B58" s="100"/>
      <c r="C58" s="183" t="s">
        <v>1425</v>
      </c>
      <c r="D58" s="183"/>
      <c r="E58" s="183"/>
      <c r="F58" s="183"/>
    </row>
    <row r="59" spans="1:6" outlineLevel="2">
      <c r="A59" s="17" t="s">
        <v>77</v>
      </c>
      <c r="B59" s="100"/>
      <c r="C59" s="183" t="s">
        <v>1172</v>
      </c>
      <c r="D59" s="183"/>
      <c r="E59" s="183"/>
      <c r="F59" s="183"/>
    </row>
    <row r="60" spans="1:6" ht="31.5" outlineLevel="4">
      <c r="A60" s="13">
        <v>1</v>
      </c>
      <c r="B60" s="94">
        <v>10900</v>
      </c>
      <c r="C60" s="14" t="s">
        <v>1304</v>
      </c>
      <c r="D60" s="50" t="s">
        <v>1427</v>
      </c>
      <c r="E60" s="16" t="s">
        <v>1175</v>
      </c>
      <c r="F60" s="1">
        <v>1150</v>
      </c>
    </row>
    <row r="61" spans="1:6" ht="34.5" outlineLevel="4">
      <c r="A61" s="13">
        <v>2</v>
      </c>
      <c r="B61" s="94">
        <v>10904</v>
      </c>
      <c r="C61" s="14" t="s">
        <v>1306</v>
      </c>
      <c r="D61" s="50" t="s">
        <v>2605</v>
      </c>
      <c r="E61" s="16" t="s">
        <v>1175</v>
      </c>
      <c r="F61" s="124">
        <v>900</v>
      </c>
    </row>
    <row r="62" spans="1:6" ht="31.5" outlineLevel="4">
      <c r="A62" s="13">
        <v>3</v>
      </c>
      <c r="B62" s="94">
        <v>10907</v>
      </c>
      <c r="C62" s="14" t="s">
        <v>1431</v>
      </c>
      <c r="D62" s="50" t="s">
        <v>1432</v>
      </c>
      <c r="E62" s="16" t="s">
        <v>1175</v>
      </c>
      <c r="F62" s="1">
        <v>550</v>
      </c>
    </row>
    <row r="63" spans="1:6" outlineLevel="1">
      <c r="A63" s="17" t="s">
        <v>92</v>
      </c>
      <c r="B63" s="100"/>
      <c r="C63" s="183" t="s">
        <v>1441</v>
      </c>
      <c r="D63" s="183"/>
      <c r="E63" s="183"/>
      <c r="F63" s="183"/>
    </row>
    <row r="64" spans="1:6" outlineLevel="2">
      <c r="A64" s="17" t="s">
        <v>94</v>
      </c>
      <c r="B64" s="100"/>
      <c r="C64" s="183" t="s">
        <v>1172</v>
      </c>
      <c r="D64" s="183"/>
      <c r="E64" s="183"/>
      <c r="F64" s="183"/>
    </row>
    <row r="65" spans="1:6" ht="31.5" outlineLevel="4">
      <c r="A65" s="13">
        <v>1</v>
      </c>
      <c r="B65" s="94">
        <v>11000</v>
      </c>
      <c r="C65" s="14" t="s">
        <v>2177</v>
      </c>
      <c r="D65" s="50" t="s">
        <v>1443</v>
      </c>
      <c r="E65" s="16" t="s">
        <v>1175</v>
      </c>
      <c r="F65" s="1">
        <v>1150</v>
      </c>
    </row>
    <row r="66" spans="1:6" ht="34.5" outlineLevel="4">
      <c r="A66" s="13">
        <v>2</v>
      </c>
      <c r="B66" s="94">
        <v>11004</v>
      </c>
      <c r="C66" s="14" t="s">
        <v>2178</v>
      </c>
      <c r="D66" s="50" t="s">
        <v>2606</v>
      </c>
      <c r="E66" s="16" t="s">
        <v>1175</v>
      </c>
      <c r="F66" s="124">
        <v>900</v>
      </c>
    </row>
    <row r="67" spans="1:6" outlineLevel="1">
      <c r="A67" s="17" t="s">
        <v>119</v>
      </c>
      <c r="B67" s="100"/>
      <c r="C67" s="183" t="s">
        <v>1457</v>
      </c>
      <c r="D67" s="183"/>
      <c r="E67" s="183"/>
      <c r="F67" s="183"/>
    </row>
    <row r="68" spans="1:6" outlineLevel="2">
      <c r="A68" s="17" t="s">
        <v>121</v>
      </c>
      <c r="B68" s="100"/>
      <c r="C68" s="183" t="s">
        <v>1172</v>
      </c>
      <c r="D68" s="183"/>
      <c r="E68" s="183"/>
      <c r="F68" s="183"/>
    </row>
    <row r="69" spans="1:6" ht="31.5" outlineLevel="4">
      <c r="A69" s="13">
        <v>1</v>
      </c>
      <c r="B69" s="95">
        <v>11200</v>
      </c>
      <c r="C69" s="14" t="s">
        <v>2179</v>
      </c>
      <c r="D69" s="50" t="s">
        <v>1460</v>
      </c>
      <c r="E69" s="16" t="s">
        <v>1175</v>
      </c>
      <c r="F69" s="1">
        <v>1150</v>
      </c>
    </row>
    <row r="70" spans="1:6" ht="34.5" outlineLevel="4">
      <c r="A70" s="13">
        <v>2</v>
      </c>
      <c r="B70" s="95">
        <v>11204</v>
      </c>
      <c r="C70" s="15" t="s">
        <v>2440</v>
      </c>
      <c r="D70" s="50" t="s">
        <v>2607</v>
      </c>
      <c r="E70" s="16" t="s">
        <v>1175</v>
      </c>
      <c r="F70" s="124">
        <v>900</v>
      </c>
    </row>
    <row r="71" spans="1:6" ht="31.5" outlineLevel="4">
      <c r="A71" s="13">
        <v>3</v>
      </c>
      <c r="B71" s="94">
        <v>11206</v>
      </c>
      <c r="C71" s="14" t="s">
        <v>2180</v>
      </c>
      <c r="D71" s="50" t="s">
        <v>2181</v>
      </c>
      <c r="E71" s="16" t="s">
        <v>1175</v>
      </c>
      <c r="F71" s="1">
        <v>1150</v>
      </c>
    </row>
    <row r="72" spans="1:6" ht="34.5" outlineLevel="4">
      <c r="A72" s="13">
        <v>4</v>
      </c>
      <c r="B72" s="94">
        <v>11208</v>
      </c>
      <c r="C72" s="14" t="s">
        <v>2182</v>
      </c>
      <c r="D72" s="50" t="s">
        <v>2608</v>
      </c>
      <c r="E72" s="16" t="s">
        <v>1175</v>
      </c>
      <c r="F72" s="124">
        <v>900</v>
      </c>
    </row>
    <row r="73" spans="1:6" ht="31.5" outlineLevel="4">
      <c r="A73" s="13">
        <v>5</v>
      </c>
      <c r="B73" s="94">
        <v>11207</v>
      </c>
      <c r="C73" s="14" t="s">
        <v>1462</v>
      </c>
      <c r="D73" s="50" t="s">
        <v>1463</v>
      </c>
      <c r="E73" s="16" t="s">
        <v>1175</v>
      </c>
      <c r="F73" s="1">
        <v>550</v>
      </c>
    </row>
    <row r="74" spans="1:6" outlineLevel="2">
      <c r="A74" s="17" t="s">
        <v>2696</v>
      </c>
      <c r="B74" s="100"/>
      <c r="C74" s="183" t="s">
        <v>1465</v>
      </c>
      <c r="D74" s="183"/>
      <c r="E74" s="183"/>
      <c r="F74" s="183"/>
    </row>
    <row r="75" spans="1:6" outlineLevel="4">
      <c r="A75" s="56">
        <v>1</v>
      </c>
      <c r="B75" s="94">
        <v>11241</v>
      </c>
      <c r="C75" s="14" t="s">
        <v>2183</v>
      </c>
      <c r="D75" s="50" t="s">
        <v>1467</v>
      </c>
      <c r="E75" s="16" t="s">
        <v>1320</v>
      </c>
      <c r="F75" s="1" t="e">
        <f>INDEX('прил.1_спец.,инстр., г.Барнаул'!$E$20:$E$2023,MATCH('прил.2_подразделение г.Бийск'!B75,'прил.1_спец.,инстр., г.Барнаул'!#REF!,0))</f>
        <v>#REF!</v>
      </c>
    </row>
    <row r="76" spans="1:6" outlineLevel="4">
      <c r="A76" s="56">
        <v>2</v>
      </c>
      <c r="B76" s="94">
        <v>52617</v>
      </c>
      <c r="C76" s="14" t="s">
        <v>2192</v>
      </c>
      <c r="D76" s="50" t="s">
        <v>2193</v>
      </c>
      <c r="E76" s="16" t="s">
        <v>1320</v>
      </c>
      <c r="F76" s="1">
        <v>400</v>
      </c>
    </row>
    <row r="77" spans="1:6" outlineLevel="4">
      <c r="A77" s="56">
        <v>3</v>
      </c>
      <c r="B77" s="94">
        <v>11221</v>
      </c>
      <c r="C77" s="14" t="s">
        <v>2194</v>
      </c>
      <c r="D77" s="50" t="s">
        <v>2195</v>
      </c>
      <c r="E77" s="16" t="s">
        <v>1320</v>
      </c>
      <c r="F77" s="1">
        <v>350</v>
      </c>
    </row>
    <row r="78" spans="1:6" outlineLevel="1">
      <c r="A78" s="17" t="s">
        <v>126</v>
      </c>
      <c r="B78" s="100"/>
      <c r="C78" s="183" t="s">
        <v>1480</v>
      </c>
      <c r="D78" s="183"/>
      <c r="E78" s="183"/>
      <c r="F78" s="183"/>
    </row>
    <row r="79" spans="1:6" outlineLevel="2">
      <c r="A79" s="17" t="s">
        <v>128</v>
      </c>
      <c r="B79" s="100"/>
      <c r="C79" s="183" t="s">
        <v>1172</v>
      </c>
      <c r="D79" s="183"/>
      <c r="E79" s="183"/>
      <c r="F79" s="183"/>
    </row>
    <row r="80" spans="1:6" ht="31.5" outlineLevel="4">
      <c r="A80" s="13">
        <v>1</v>
      </c>
      <c r="B80" s="94">
        <v>11500</v>
      </c>
      <c r="C80" s="14" t="s">
        <v>2078</v>
      </c>
      <c r="D80" s="50" t="s">
        <v>1483</v>
      </c>
      <c r="E80" s="16" t="s">
        <v>1175</v>
      </c>
      <c r="F80" s="1">
        <v>1150</v>
      </c>
    </row>
    <row r="81" spans="1:6" ht="34.5" outlineLevel="4">
      <c r="A81" s="13">
        <v>2</v>
      </c>
      <c r="B81" s="94">
        <v>11504</v>
      </c>
      <c r="C81" s="14" t="s">
        <v>2202</v>
      </c>
      <c r="D81" s="50" t="s">
        <v>2609</v>
      </c>
      <c r="E81" s="16" t="s">
        <v>1175</v>
      </c>
      <c r="F81" s="124">
        <v>900</v>
      </c>
    </row>
    <row r="82" spans="1:6" ht="31.5" outlineLevel="4">
      <c r="A82" s="13">
        <v>3</v>
      </c>
      <c r="B82" s="94">
        <v>11507</v>
      </c>
      <c r="C82" s="14" t="s">
        <v>1485</v>
      </c>
      <c r="D82" s="50" t="s">
        <v>1486</v>
      </c>
      <c r="E82" s="16" t="s">
        <v>1175</v>
      </c>
      <c r="F82" s="1">
        <v>550</v>
      </c>
    </row>
    <row r="83" spans="1:6" outlineLevel="2">
      <c r="A83" s="17" t="s">
        <v>131</v>
      </c>
      <c r="B83" s="100"/>
      <c r="C83" s="183" t="s">
        <v>1488</v>
      </c>
      <c r="D83" s="183"/>
      <c r="E83" s="183"/>
      <c r="F83" s="183"/>
    </row>
    <row r="84" spans="1:6" ht="31.5" outlineLevel="4">
      <c r="A84" s="56">
        <v>1</v>
      </c>
      <c r="B84" s="94">
        <v>11513</v>
      </c>
      <c r="C84" s="14" t="s">
        <v>1493</v>
      </c>
      <c r="D84" s="50" t="s">
        <v>2223</v>
      </c>
      <c r="E84" s="16" t="s">
        <v>2151</v>
      </c>
      <c r="F84" s="1">
        <v>800</v>
      </c>
    </row>
    <row r="85" spans="1:6" outlineLevel="4">
      <c r="A85" s="56">
        <v>2</v>
      </c>
      <c r="B85" s="94">
        <v>11526</v>
      </c>
      <c r="C85" s="14" t="s">
        <v>2224</v>
      </c>
      <c r="D85" s="50" t="s">
        <v>2225</v>
      </c>
      <c r="E85" s="16" t="s">
        <v>1186</v>
      </c>
      <c r="F85" s="1">
        <v>280</v>
      </c>
    </row>
    <row r="86" spans="1:6" outlineLevel="4">
      <c r="A86" s="56">
        <v>3</v>
      </c>
      <c r="B86" s="94">
        <v>11521</v>
      </c>
      <c r="C86" s="14" t="s">
        <v>2226</v>
      </c>
      <c r="D86" s="50" t="s">
        <v>2227</v>
      </c>
      <c r="E86" s="16" t="s">
        <v>1175</v>
      </c>
      <c r="F86" s="180">
        <v>480</v>
      </c>
    </row>
    <row r="87" spans="1:6" outlineLevel="1">
      <c r="A87" s="17" t="s">
        <v>148</v>
      </c>
      <c r="B87" s="100"/>
      <c r="C87" s="183" t="s">
        <v>1501</v>
      </c>
      <c r="D87" s="183"/>
      <c r="E87" s="183"/>
      <c r="F87" s="183"/>
    </row>
    <row r="88" spans="1:6" outlineLevel="2">
      <c r="A88" s="17" t="s">
        <v>150</v>
      </c>
      <c r="B88" s="100"/>
      <c r="C88" s="183" t="s">
        <v>1172</v>
      </c>
      <c r="D88" s="183"/>
      <c r="E88" s="183"/>
      <c r="F88" s="183"/>
    </row>
    <row r="89" spans="1:6" ht="31.5" outlineLevel="4">
      <c r="A89" s="56">
        <v>1</v>
      </c>
      <c r="B89" s="103">
        <v>15800</v>
      </c>
      <c r="C89" s="36" t="s">
        <v>2441</v>
      </c>
      <c r="D89" s="55" t="s">
        <v>2749</v>
      </c>
      <c r="E89" s="21" t="s">
        <v>1186</v>
      </c>
      <c r="F89" s="1">
        <v>1150</v>
      </c>
    </row>
    <row r="90" spans="1:6" outlineLevel="1">
      <c r="A90" s="17" t="s">
        <v>160</v>
      </c>
      <c r="B90" s="100"/>
      <c r="C90" s="183" t="s">
        <v>1506</v>
      </c>
      <c r="D90" s="183"/>
      <c r="E90" s="183"/>
      <c r="F90" s="183"/>
    </row>
    <row r="91" spans="1:6" outlineLevel="2">
      <c r="A91" s="17" t="s">
        <v>162</v>
      </c>
      <c r="B91" s="100"/>
      <c r="C91" s="183" t="s">
        <v>1172</v>
      </c>
      <c r="D91" s="183"/>
      <c r="E91" s="183"/>
      <c r="F91" s="183"/>
    </row>
    <row r="92" spans="1:6" ht="31.5" outlineLevel="4">
      <c r="A92" s="56">
        <v>1</v>
      </c>
      <c r="B92" s="94">
        <v>15400</v>
      </c>
      <c r="C92" s="14" t="s">
        <v>1508</v>
      </c>
      <c r="D92" s="50" t="s">
        <v>1509</v>
      </c>
      <c r="E92" s="16" t="s">
        <v>1175</v>
      </c>
      <c r="F92" s="1">
        <v>550</v>
      </c>
    </row>
    <row r="93" spans="1:6" ht="31.5" outlineLevel="4">
      <c r="A93" s="56">
        <v>2</v>
      </c>
      <c r="B93" s="94">
        <v>15500</v>
      </c>
      <c r="C93" s="14" t="s">
        <v>2234</v>
      </c>
      <c r="D93" s="50" t="s">
        <v>2235</v>
      </c>
      <c r="E93" s="16" t="s">
        <v>1175</v>
      </c>
      <c r="F93" s="1">
        <v>550</v>
      </c>
    </row>
    <row r="94" spans="1:6" outlineLevel="1">
      <c r="A94" s="17" t="s">
        <v>186</v>
      </c>
      <c r="B94" s="100"/>
      <c r="C94" s="183" t="s">
        <v>1525</v>
      </c>
      <c r="D94" s="183"/>
      <c r="E94" s="183"/>
      <c r="F94" s="183"/>
    </row>
    <row r="95" spans="1:6" outlineLevel="2">
      <c r="A95" s="17" t="s">
        <v>188</v>
      </c>
      <c r="B95" s="100"/>
      <c r="C95" s="183" t="s">
        <v>1172</v>
      </c>
      <c r="D95" s="183"/>
      <c r="E95" s="183"/>
      <c r="F95" s="183"/>
    </row>
    <row r="96" spans="1:6" ht="31.5" outlineLevel="4">
      <c r="A96" s="56">
        <v>1</v>
      </c>
      <c r="B96" s="94">
        <v>12300</v>
      </c>
      <c r="C96" s="14" t="s">
        <v>2236</v>
      </c>
      <c r="D96" s="50" t="s">
        <v>1528</v>
      </c>
      <c r="E96" s="16" t="s">
        <v>1175</v>
      </c>
      <c r="F96" s="1">
        <v>1150</v>
      </c>
    </row>
    <row r="97" spans="1:6" ht="34.5" outlineLevel="4">
      <c r="A97" s="56">
        <v>2</v>
      </c>
      <c r="B97" s="94">
        <v>12304</v>
      </c>
      <c r="C97" s="14" t="s">
        <v>1678</v>
      </c>
      <c r="D97" s="50" t="s">
        <v>2729</v>
      </c>
      <c r="E97" s="16" t="s">
        <v>1175</v>
      </c>
      <c r="F97" s="124">
        <v>900</v>
      </c>
    </row>
    <row r="98" spans="1:6" ht="31.5" outlineLevel="4">
      <c r="A98" s="56">
        <v>3</v>
      </c>
      <c r="B98" s="94">
        <v>21200</v>
      </c>
      <c r="C98" s="50" t="s">
        <v>2236</v>
      </c>
      <c r="D98" s="15" t="s">
        <v>2787</v>
      </c>
      <c r="E98" s="16" t="s">
        <v>1175</v>
      </c>
      <c r="F98" s="160">
        <v>1150</v>
      </c>
    </row>
    <row r="99" spans="1:6" ht="34.5" outlineLevel="4">
      <c r="A99" s="56">
        <v>4</v>
      </c>
      <c r="B99" s="94">
        <v>21204</v>
      </c>
      <c r="C99" s="50" t="s">
        <v>1678</v>
      </c>
      <c r="D99" s="15" t="s">
        <v>2788</v>
      </c>
      <c r="E99" s="16" t="s">
        <v>1175</v>
      </c>
      <c r="F99" s="160">
        <v>900</v>
      </c>
    </row>
    <row r="100" spans="1:6" outlineLevel="1">
      <c r="A100" s="17" t="s">
        <v>191</v>
      </c>
      <c r="B100" s="100"/>
      <c r="C100" s="183" t="s">
        <v>1531</v>
      </c>
      <c r="D100" s="183"/>
      <c r="E100" s="183"/>
      <c r="F100" s="183"/>
    </row>
    <row r="101" spans="1:6" outlineLevel="2">
      <c r="A101" s="17" t="s">
        <v>193</v>
      </c>
      <c r="B101" s="100"/>
      <c r="C101" s="183" t="s">
        <v>1172</v>
      </c>
      <c r="D101" s="183"/>
      <c r="E101" s="183"/>
      <c r="F101" s="183"/>
    </row>
    <row r="102" spans="1:6" ht="31.5" outlineLevel="4">
      <c r="A102" s="13">
        <v>1</v>
      </c>
      <c r="B102" s="94">
        <v>12000</v>
      </c>
      <c r="C102" s="14" t="s">
        <v>2239</v>
      </c>
      <c r="D102" s="50" t="s">
        <v>1534</v>
      </c>
      <c r="E102" s="16" t="s">
        <v>1175</v>
      </c>
      <c r="F102" s="1">
        <v>1150</v>
      </c>
    </row>
    <row r="103" spans="1:6" ht="34.5" outlineLevel="4">
      <c r="A103" s="13">
        <v>2</v>
      </c>
      <c r="B103" s="94">
        <v>12004</v>
      </c>
      <c r="C103" s="14" t="s">
        <v>2240</v>
      </c>
      <c r="D103" s="50" t="s">
        <v>2611</v>
      </c>
      <c r="E103" s="16" t="s">
        <v>1175</v>
      </c>
      <c r="F103" s="124">
        <v>900</v>
      </c>
    </row>
    <row r="104" spans="1:6" outlineLevel="1">
      <c r="A104" s="17" t="s">
        <v>1449</v>
      </c>
      <c r="B104" s="100"/>
      <c r="C104" s="183" t="s">
        <v>2270</v>
      </c>
      <c r="D104" s="183"/>
      <c r="E104" s="183"/>
      <c r="F104" s="183"/>
    </row>
    <row r="105" spans="1:6" outlineLevel="2">
      <c r="A105" s="17" t="s">
        <v>1451</v>
      </c>
      <c r="B105" s="100"/>
      <c r="C105" s="183" t="s">
        <v>1172</v>
      </c>
      <c r="D105" s="183"/>
      <c r="E105" s="183"/>
      <c r="F105" s="183"/>
    </row>
    <row r="106" spans="1:6" ht="31.5" outlineLevel="4">
      <c r="A106" s="13">
        <v>1</v>
      </c>
      <c r="B106" s="94">
        <v>16900</v>
      </c>
      <c r="C106" s="14" t="s">
        <v>2444</v>
      </c>
      <c r="D106" s="50" t="s">
        <v>2271</v>
      </c>
      <c r="E106" s="16" t="s">
        <v>1175</v>
      </c>
      <c r="F106" s="1">
        <v>1150</v>
      </c>
    </row>
    <row r="107" spans="1:6" outlineLevel="2">
      <c r="A107" s="17" t="s">
        <v>2697</v>
      </c>
      <c r="B107" s="100"/>
      <c r="C107" s="183" t="s">
        <v>2272</v>
      </c>
      <c r="D107" s="183"/>
      <c r="E107" s="183"/>
      <c r="F107" s="183"/>
    </row>
    <row r="108" spans="1:6" ht="31.5" outlineLevel="4">
      <c r="A108" s="56">
        <v>1</v>
      </c>
      <c r="B108" s="94">
        <v>16904</v>
      </c>
      <c r="C108" s="14" t="s">
        <v>2445</v>
      </c>
      <c r="D108" s="50" t="s">
        <v>2273</v>
      </c>
      <c r="E108" s="16" t="s">
        <v>1175</v>
      </c>
      <c r="F108" s="124">
        <v>900</v>
      </c>
    </row>
    <row r="109" spans="1:6" s="119" customFormat="1" outlineLevel="2">
      <c r="A109" s="17" t="s">
        <v>2698</v>
      </c>
      <c r="B109" s="100"/>
      <c r="C109" s="183" t="s">
        <v>2272</v>
      </c>
      <c r="D109" s="183"/>
      <c r="E109" s="183"/>
      <c r="F109" s="183"/>
    </row>
    <row r="110" spans="1:6" s="119" customFormat="1" ht="47.25" outlineLevel="4">
      <c r="A110" s="56">
        <v>1</v>
      </c>
      <c r="B110" s="108">
        <v>16641</v>
      </c>
      <c r="C110" s="34" t="s">
        <v>2531</v>
      </c>
      <c r="D110" s="46" t="s">
        <v>2532</v>
      </c>
      <c r="E110" s="147" t="s">
        <v>1186</v>
      </c>
      <c r="F110" s="1">
        <v>1400</v>
      </c>
    </row>
    <row r="111" spans="1:6" s="119" customFormat="1" ht="63" outlineLevel="4">
      <c r="A111" s="56">
        <v>2</v>
      </c>
      <c r="B111" s="108">
        <v>16642</v>
      </c>
      <c r="C111" s="34" t="s">
        <v>2531</v>
      </c>
      <c r="D111" s="46" t="s">
        <v>2533</v>
      </c>
      <c r="E111" s="147" t="s">
        <v>1186</v>
      </c>
      <c r="F111" s="1">
        <v>950</v>
      </c>
    </row>
    <row r="112" spans="1:6" outlineLevel="1">
      <c r="A112" s="17" t="s">
        <v>1456</v>
      </c>
      <c r="B112" s="100"/>
      <c r="C112" s="183" t="s">
        <v>1539</v>
      </c>
      <c r="D112" s="183"/>
      <c r="E112" s="183"/>
      <c r="F112" s="183"/>
    </row>
    <row r="113" spans="1:6" outlineLevel="2">
      <c r="A113" s="17" t="s">
        <v>1458</v>
      </c>
      <c r="B113" s="100"/>
      <c r="C113" s="183" t="s">
        <v>1172</v>
      </c>
      <c r="D113" s="183"/>
      <c r="E113" s="183"/>
      <c r="F113" s="183"/>
    </row>
    <row r="114" spans="1:6" ht="31.5" outlineLevel="4">
      <c r="A114" s="13">
        <v>1</v>
      </c>
      <c r="B114" s="94">
        <v>10200</v>
      </c>
      <c r="C114" s="14" t="s">
        <v>2241</v>
      </c>
      <c r="D114" s="50" t="s">
        <v>1542</v>
      </c>
      <c r="E114" s="16" t="s">
        <v>1175</v>
      </c>
      <c r="F114" s="1">
        <v>1150</v>
      </c>
    </row>
    <row r="115" spans="1:6" ht="34.5" outlineLevel="4">
      <c r="A115" s="13">
        <v>2</v>
      </c>
      <c r="B115" s="94">
        <v>10204</v>
      </c>
      <c r="C115" s="14" t="s">
        <v>1680</v>
      </c>
      <c r="D115" s="50" t="s">
        <v>2612</v>
      </c>
      <c r="E115" s="16" t="s">
        <v>1175</v>
      </c>
      <c r="F115" s="124">
        <v>900</v>
      </c>
    </row>
    <row r="116" spans="1:6" ht="31.5" outlineLevel="4">
      <c r="A116" s="13">
        <v>3</v>
      </c>
      <c r="B116" s="94">
        <v>10207</v>
      </c>
      <c r="C116" s="14" t="s">
        <v>2242</v>
      </c>
      <c r="D116" s="50" t="s">
        <v>1545</v>
      </c>
      <c r="E116" s="16" t="s">
        <v>1175</v>
      </c>
      <c r="F116" s="1">
        <v>550</v>
      </c>
    </row>
    <row r="117" spans="1:6" outlineLevel="1">
      <c r="A117" s="17" t="s">
        <v>1479</v>
      </c>
      <c r="B117" s="100"/>
      <c r="C117" s="183" t="s">
        <v>1553</v>
      </c>
      <c r="D117" s="183"/>
      <c r="E117" s="183"/>
      <c r="F117" s="183"/>
    </row>
    <row r="118" spans="1:6" outlineLevel="2">
      <c r="A118" s="17" t="s">
        <v>1481</v>
      </c>
      <c r="B118" s="100"/>
      <c r="C118" s="183" t="s">
        <v>1172</v>
      </c>
      <c r="D118" s="183"/>
      <c r="E118" s="183"/>
      <c r="F118" s="183"/>
    </row>
    <row r="119" spans="1:6" ht="31.5" outlineLevel="4">
      <c r="A119" s="13">
        <v>1</v>
      </c>
      <c r="B119" s="94">
        <v>42500</v>
      </c>
      <c r="C119" s="14" t="s">
        <v>1555</v>
      </c>
      <c r="D119" s="50" t="s">
        <v>1556</v>
      </c>
      <c r="E119" s="16" t="s">
        <v>1175</v>
      </c>
      <c r="F119" s="1">
        <v>1150</v>
      </c>
    </row>
    <row r="120" spans="1:6" ht="34.5" outlineLevel="4">
      <c r="A120" s="13">
        <v>2</v>
      </c>
      <c r="B120" s="94">
        <v>42504</v>
      </c>
      <c r="C120" s="14" t="s">
        <v>1559</v>
      </c>
      <c r="D120" s="50" t="s">
        <v>2613</v>
      </c>
      <c r="E120" s="16" t="s">
        <v>1175</v>
      </c>
      <c r="F120" s="124">
        <v>900</v>
      </c>
    </row>
    <row r="121" spans="1:6" outlineLevel="2">
      <c r="A121" s="17" t="s">
        <v>1487</v>
      </c>
      <c r="B121" s="100"/>
      <c r="C121" s="183" t="s">
        <v>1563</v>
      </c>
      <c r="D121" s="183"/>
      <c r="E121" s="183"/>
      <c r="F121" s="183"/>
    </row>
    <row r="122" spans="1:6" outlineLevel="4">
      <c r="A122" s="56">
        <v>1</v>
      </c>
      <c r="B122" s="94">
        <v>41301</v>
      </c>
      <c r="C122" s="14" t="s">
        <v>2245</v>
      </c>
      <c r="D122" s="50" t="s">
        <v>1966</v>
      </c>
      <c r="E122" s="16" t="s">
        <v>2151</v>
      </c>
      <c r="F122" s="1" t="e">
        <f>INDEX('прил.1_спец.,инстр., г.Барнаул'!$E$20:$E$2023,MATCH('прил.2_подразделение г.Бийск'!B122,'прил.1_спец.,инстр., г.Барнаул'!#REF!,0))</f>
        <v>#REF!</v>
      </c>
    </row>
    <row r="123" spans="1:6" outlineLevel="4">
      <c r="A123" s="56">
        <v>2</v>
      </c>
      <c r="B123" s="94">
        <v>42302</v>
      </c>
      <c r="C123" s="14" t="s">
        <v>2246</v>
      </c>
      <c r="D123" s="50" t="s">
        <v>1565</v>
      </c>
      <c r="E123" s="16" t="s">
        <v>1175</v>
      </c>
      <c r="F123" s="1">
        <v>680</v>
      </c>
    </row>
    <row r="124" spans="1:6" outlineLevel="2">
      <c r="A124" s="17" t="s">
        <v>1497</v>
      </c>
      <c r="B124" s="100"/>
      <c r="C124" s="183" t="s">
        <v>1262</v>
      </c>
      <c r="D124" s="183"/>
      <c r="E124" s="183"/>
      <c r="F124" s="183"/>
    </row>
    <row r="125" spans="1:6" outlineLevel="4">
      <c r="A125" s="56">
        <v>1</v>
      </c>
      <c r="B125" s="94">
        <v>43400</v>
      </c>
      <c r="C125" s="14" t="s">
        <v>1575</v>
      </c>
      <c r="D125" s="50" t="s">
        <v>1576</v>
      </c>
      <c r="E125" s="16" t="s">
        <v>1320</v>
      </c>
      <c r="F125" s="1" t="e">
        <f>INDEX('прил.1_спец.,инстр., г.Барнаул'!$E$20:$E$2023,MATCH('прил.2_подразделение г.Бийск'!B125,'прил.1_спец.,инстр., г.Барнаул'!#REF!,0))</f>
        <v>#REF!</v>
      </c>
    </row>
    <row r="126" spans="1:6" outlineLevel="1">
      <c r="A126" s="17" t="s">
        <v>1500</v>
      </c>
      <c r="B126" s="100"/>
      <c r="C126" s="183" t="s">
        <v>1582</v>
      </c>
      <c r="D126" s="183"/>
      <c r="E126" s="183"/>
      <c r="F126" s="183"/>
    </row>
    <row r="127" spans="1:6" outlineLevel="2">
      <c r="A127" s="17" t="s">
        <v>1502</v>
      </c>
      <c r="B127" s="100"/>
      <c r="C127" s="183" t="s">
        <v>1584</v>
      </c>
      <c r="D127" s="183"/>
      <c r="E127" s="183"/>
      <c r="F127" s="183"/>
    </row>
    <row r="128" spans="1:6" outlineLevel="4">
      <c r="A128" s="56">
        <v>1</v>
      </c>
      <c r="B128" s="94">
        <v>12500</v>
      </c>
      <c r="C128" s="14" t="s">
        <v>2253</v>
      </c>
      <c r="D128" s="50" t="s">
        <v>2254</v>
      </c>
      <c r="E128" s="16" t="s">
        <v>1320</v>
      </c>
      <c r="F128" s="1">
        <v>200</v>
      </c>
    </row>
    <row r="129" spans="1:6" outlineLevel="2">
      <c r="A129" s="17" t="s">
        <v>2699</v>
      </c>
      <c r="B129" s="100"/>
      <c r="C129" s="183" t="s">
        <v>1595</v>
      </c>
      <c r="D129" s="183"/>
      <c r="E129" s="183"/>
      <c r="F129" s="183"/>
    </row>
    <row r="130" spans="1:6" outlineLevel="4">
      <c r="A130" s="56">
        <v>1</v>
      </c>
      <c r="B130" s="94">
        <v>47730</v>
      </c>
      <c r="C130" s="14" t="s">
        <v>2256</v>
      </c>
      <c r="D130" s="50" t="s">
        <v>2257</v>
      </c>
      <c r="E130" s="16" t="s">
        <v>1320</v>
      </c>
      <c r="F130" s="1" t="e">
        <f>INDEX('прил.1_спец.,инстр., г.Барнаул'!$E$20:$E$2023,MATCH('прил.2_подразделение г.Бийск'!B130,'прил.1_спец.,инстр., г.Барнаул'!#REF!,0))</f>
        <v>#REF!</v>
      </c>
    </row>
    <row r="131" spans="1:6" ht="31.5" outlineLevel="4">
      <c r="A131" s="56">
        <v>2</v>
      </c>
      <c r="B131" s="94">
        <v>47711</v>
      </c>
      <c r="C131" s="22" t="s">
        <v>1600</v>
      </c>
      <c r="D131" s="53" t="s">
        <v>1602</v>
      </c>
      <c r="E131" s="16" t="s">
        <v>2258</v>
      </c>
      <c r="F131" s="1">
        <v>300</v>
      </c>
    </row>
    <row r="132" spans="1:6" outlineLevel="4">
      <c r="A132" s="56">
        <v>3</v>
      </c>
      <c r="B132" s="95">
        <v>47703</v>
      </c>
      <c r="C132" s="14" t="s">
        <v>2259</v>
      </c>
      <c r="D132" s="50" t="s">
        <v>1601</v>
      </c>
      <c r="E132" s="16" t="s">
        <v>1320</v>
      </c>
      <c r="F132" s="1">
        <v>180</v>
      </c>
    </row>
    <row r="133" spans="1:6" outlineLevel="4">
      <c r="A133" s="56">
        <v>4</v>
      </c>
      <c r="B133" s="95">
        <v>47702</v>
      </c>
      <c r="C133" s="14" t="s">
        <v>1603</v>
      </c>
      <c r="D133" s="50" t="s">
        <v>2264</v>
      </c>
      <c r="E133" s="16" t="s">
        <v>1320</v>
      </c>
      <c r="F133" s="1" t="e">
        <f>INDEX('прил.1_спец.,инстр., г.Барнаул'!$E$20:$E$2023,MATCH('прил.2_подразделение г.Бийск'!B133,'прил.1_спец.,инстр., г.Барнаул'!#REF!,0))</f>
        <v>#REF!</v>
      </c>
    </row>
    <row r="134" spans="1:6" ht="31.5" outlineLevel="4">
      <c r="A134" s="56">
        <v>5</v>
      </c>
      <c r="B134" s="94">
        <v>47706</v>
      </c>
      <c r="C134" s="14" t="s">
        <v>2265</v>
      </c>
      <c r="D134" s="50" t="s">
        <v>2266</v>
      </c>
      <c r="E134" s="16" t="s">
        <v>1320</v>
      </c>
      <c r="F134" s="1">
        <v>440</v>
      </c>
    </row>
    <row r="135" spans="1:6" outlineLevel="1">
      <c r="A135" s="17" t="s">
        <v>1505</v>
      </c>
      <c r="B135" s="100"/>
      <c r="C135" s="183" t="s">
        <v>1606</v>
      </c>
      <c r="D135" s="183"/>
      <c r="E135" s="183"/>
      <c r="F135" s="183"/>
    </row>
    <row r="136" spans="1:6" outlineLevel="2">
      <c r="A136" s="17" t="s">
        <v>1507</v>
      </c>
      <c r="B136" s="100"/>
      <c r="C136" s="183" t="s">
        <v>1172</v>
      </c>
      <c r="D136" s="183"/>
      <c r="E136" s="183"/>
      <c r="F136" s="183"/>
    </row>
    <row r="137" spans="1:6" ht="31.5" outlineLevel="4">
      <c r="A137" s="148">
        <v>1</v>
      </c>
      <c r="B137" s="90">
        <v>11100</v>
      </c>
      <c r="C137" s="34" t="s">
        <v>1608</v>
      </c>
      <c r="D137" s="35" t="s">
        <v>1609</v>
      </c>
      <c r="E137" s="34" t="s">
        <v>1175</v>
      </c>
      <c r="F137" s="124">
        <v>1150</v>
      </c>
    </row>
    <row r="138" spans="1:6" ht="34.5" outlineLevel="4">
      <c r="A138" s="13">
        <v>2</v>
      </c>
      <c r="B138" s="90">
        <v>11104</v>
      </c>
      <c r="C138" s="34" t="s">
        <v>1612</v>
      </c>
      <c r="D138" s="35" t="s">
        <v>2674</v>
      </c>
      <c r="E138" s="34" t="s">
        <v>1175</v>
      </c>
      <c r="F138" s="124">
        <v>900</v>
      </c>
    </row>
    <row r="139" spans="1:6" ht="31.5" outlineLevel="4">
      <c r="A139" s="13">
        <v>3</v>
      </c>
      <c r="B139" s="94">
        <v>11107</v>
      </c>
      <c r="C139" s="14" t="s">
        <v>2267</v>
      </c>
      <c r="D139" s="50" t="s">
        <v>2268</v>
      </c>
      <c r="E139" s="16" t="s">
        <v>1175</v>
      </c>
      <c r="F139" s="1">
        <v>550</v>
      </c>
    </row>
    <row r="140" spans="1:6" outlineLevel="2">
      <c r="A140" s="17" t="s">
        <v>2760</v>
      </c>
      <c r="B140" s="100"/>
      <c r="C140" s="183" t="s">
        <v>1614</v>
      </c>
      <c r="D140" s="183"/>
      <c r="E140" s="183"/>
      <c r="F140" s="183"/>
    </row>
    <row r="141" spans="1:6" ht="31.5" outlineLevel="4">
      <c r="A141" s="148">
        <v>1</v>
      </c>
      <c r="B141" s="90">
        <v>16115</v>
      </c>
      <c r="C141" s="34" t="s">
        <v>1615</v>
      </c>
      <c r="D141" s="35" t="s">
        <v>1616</v>
      </c>
      <c r="E141" s="34" t="s">
        <v>1186</v>
      </c>
      <c r="F141" s="124">
        <v>350</v>
      </c>
    </row>
    <row r="142" spans="1:6" outlineLevel="4">
      <c r="A142" s="13">
        <v>2</v>
      </c>
      <c r="B142" s="90">
        <v>16116</v>
      </c>
      <c r="C142" s="34" t="s">
        <v>1621</v>
      </c>
      <c r="D142" s="35" t="s">
        <v>1622</v>
      </c>
      <c r="E142" s="34" t="s">
        <v>1186</v>
      </c>
      <c r="F142" s="124">
        <v>260</v>
      </c>
    </row>
    <row r="143" spans="1:6" outlineLevel="1">
      <c r="A143" s="17" t="s">
        <v>1512</v>
      </c>
      <c r="B143" s="100"/>
      <c r="C143" s="183" t="s">
        <v>1628</v>
      </c>
      <c r="D143" s="183"/>
      <c r="E143" s="183"/>
      <c r="F143" s="183"/>
    </row>
    <row r="144" spans="1:6" outlineLevel="2">
      <c r="A144" s="17" t="s">
        <v>1514</v>
      </c>
      <c r="B144" s="100"/>
      <c r="C144" s="183" t="s">
        <v>1172</v>
      </c>
      <c r="D144" s="183"/>
      <c r="E144" s="183"/>
      <c r="F144" s="183"/>
    </row>
    <row r="145" spans="1:6" ht="31.5" outlineLevel="4">
      <c r="A145" s="13">
        <v>1</v>
      </c>
      <c r="B145" s="94">
        <v>10500</v>
      </c>
      <c r="C145" s="14" t="s">
        <v>1632</v>
      </c>
      <c r="D145" s="50" t="s">
        <v>1631</v>
      </c>
      <c r="E145" s="16" t="s">
        <v>1175</v>
      </c>
      <c r="F145" s="1">
        <v>1150</v>
      </c>
    </row>
    <row r="146" spans="1:6" ht="34.5" outlineLevel="4">
      <c r="A146" s="13">
        <v>2</v>
      </c>
      <c r="B146" s="94">
        <v>10504</v>
      </c>
      <c r="C146" s="14" t="s">
        <v>1635</v>
      </c>
      <c r="D146" s="50" t="s">
        <v>2614</v>
      </c>
      <c r="E146" s="16" t="s">
        <v>1175</v>
      </c>
      <c r="F146" s="124">
        <v>900</v>
      </c>
    </row>
    <row r="147" spans="1:6" outlineLevel="2">
      <c r="A147" s="17" t="s">
        <v>1518</v>
      </c>
      <c r="B147" s="100"/>
      <c r="C147" s="183" t="s">
        <v>1649</v>
      </c>
      <c r="D147" s="183"/>
      <c r="E147" s="183"/>
      <c r="F147" s="183"/>
    </row>
    <row r="148" spans="1:6" outlineLevel="3">
      <c r="A148" s="17" t="s">
        <v>2762</v>
      </c>
      <c r="B148" s="100"/>
      <c r="C148" s="183" t="s">
        <v>1658</v>
      </c>
      <c r="D148" s="183"/>
      <c r="E148" s="183"/>
      <c r="F148" s="183"/>
    </row>
    <row r="149" spans="1:6" ht="31.5" customHeight="1" outlineLevel="4">
      <c r="A149" s="28">
        <v>1</v>
      </c>
      <c r="B149" s="90">
        <v>16117</v>
      </c>
      <c r="C149" s="34" t="s">
        <v>1659</v>
      </c>
      <c r="D149" s="35" t="s">
        <v>1660</v>
      </c>
      <c r="E149" s="34" t="s">
        <v>1186</v>
      </c>
      <c r="F149" s="124">
        <v>1890</v>
      </c>
    </row>
    <row r="150" spans="1:6" outlineLevel="3">
      <c r="A150" s="17" t="s">
        <v>2763</v>
      </c>
      <c r="B150" s="100"/>
      <c r="C150" s="183" t="s">
        <v>1650</v>
      </c>
      <c r="D150" s="183"/>
      <c r="E150" s="183"/>
      <c r="F150" s="183"/>
    </row>
    <row r="151" spans="1:6" ht="34.5" customHeight="1" outlineLevel="4">
      <c r="A151" s="28">
        <v>1</v>
      </c>
      <c r="B151" s="90">
        <v>16126</v>
      </c>
      <c r="C151" s="34" t="s">
        <v>1651</v>
      </c>
      <c r="D151" s="35" t="s">
        <v>2761</v>
      </c>
      <c r="E151" s="34" t="s">
        <v>1186</v>
      </c>
      <c r="F151" s="124">
        <v>170</v>
      </c>
    </row>
    <row r="152" spans="1:6" ht="31.5" customHeight="1" outlineLevel="4">
      <c r="A152" s="28">
        <v>2</v>
      </c>
      <c r="B152" s="90">
        <v>16121</v>
      </c>
      <c r="C152" s="34" t="s">
        <v>1617</v>
      </c>
      <c r="D152" s="35" t="s">
        <v>1618</v>
      </c>
      <c r="E152" s="34" t="s">
        <v>1186</v>
      </c>
      <c r="F152" s="124">
        <v>600</v>
      </c>
    </row>
    <row r="153" spans="1:6" outlineLevel="3">
      <c r="A153" s="17" t="s">
        <v>2764</v>
      </c>
      <c r="B153" s="100"/>
      <c r="C153" s="183" t="s">
        <v>1652</v>
      </c>
      <c r="D153" s="183"/>
      <c r="E153" s="183"/>
      <c r="F153" s="183"/>
    </row>
    <row r="154" spans="1:6" ht="15.75" customHeight="1" outlineLevel="4">
      <c r="A154" s="28">
        <v>1</v>
      </c>
      <c r="B154" s="90">
        <v>16122</v>
      </c>
      <c r="C154" s="34" t="s">
        <v>1653</v>
      </c>
      <c r="D154" s="35" t="s">
        <v>1654</v>
      </c>
      <c r="E154" s="34" t="s">
        <v>1186</v>
      </c>
      <c r="F154" s="124">
        <v>1140</v>
      </c>
    </row>
    <row r="155" spans="1:6" outlineLevel="3">
      <c r="A155" s="17" t="s">
        <v>2765</v>
      </c>
      <c r="B155" s="100"/>
      <c r="C155" s="183" t="s">
        <v>1655</v>
      </c>
      <c r="D155" s="183"/>
      <c r="E155" s="183"/>
      <c r="F155" s="183"/>
    </row>
    <row r="156" spans="1:6" ht="15.75" customHeight="1" outlineLevel="4">
      <c r="A156" s="28">
        <v>1</v>
      </c>
      <c r="B156" s="90">
        <v>16128</v>
      </c>
      <c r="C156" s="34" t="s">
        <v>1656</v>
      </c>
      <c r="D156" s="35" t="s">
        <v>1657</v>
      </c>
      <c r="E156" s="34" t="s">
        <v>1186</v>
      </c>
      <c r="F156" s="124">
        <v>915</v>
      </c>
    </row>
    <row r="157" spans="1:6" outlineLevel="3">
      <c r="A157" s="17" t="s">
        <v>2766</v>
      </c>
      <c r="B157" s="100"/>
      <c r="C157" s="183" t="s">
        <v>1661</v>
      </c>
      <c r="D157" s="183"/>
      <c r="E157" s="183"/>
      <c r="F157" s="183"/>
    </row>
    <row r="158" spans="1:6" ht="47.25" outlineLevel="4">
      <c r="A158" s="28">
        <v>1</v>
      </c>
      <c r="B158" s="90">
        <v>10705</v>
      </c>
      <c r="C158" s="78" t="s">
        <v>1662</v>
      </c>
      <c r="D158" s="46" t="s">
        <v>1663</v>
      </c>
      <c r="E158" s="34" t="s">
        <v>1175</v>
      </c>
      <c r="F158" s="124">
        <v>1150</v>
      </c>
    </row>
    <row r="159" spans="1:6" ht="47.25" outlineLevel="4">
      <c r="A159" s="28">
        <v>2</v>
      </c>
      <c r="B159" s="90">
        <v>10706</v>
      </c>
      <c r="C159" s="78" t="s">
        <v>1662</v>
      </c>
      <c r="D159" s="46" t="s">
        <v>1664</v>
      </c>
      <c r="E159" s="34" t="s">
        <v>1175</v>
      </c>
      <c r="F159" s="124">
        <v>1550</v>
      </c>
    </row>
    <row r="160" spans="1:6" ht="47.25" outlineLevel="4">
      <c r="A160" s="28">
        <v>3</v>
      </c>
      <c r="B160" s="90">
        <v>10707</v>
      </c>
      <c r="C160" s="78" t="s">
        <v>1662</v>
      </c>
      <c r="D160" s="46" t="s">
        <v>1665</v>
      </c>
      <c r="E160" s="34" t="s">
        <v>1175</v>
      </c>
      <c r="F160" s="124">
        <v>1950</v>
      </c>
    </row>
    <row r="161" spans="1:6">
      <c r="A161" s="23">
        <v>2</v>
      </c>
      <c r="B161" s="106"/>
      <c r="C161" s="183" t="s">
        <v>1682</v>
      </c>
      <c r="D161" s="183"/>
      <c r="E161" s="183"/>
      <c r="F161" s="183"/>
    </row>
    <row r="162" spans="1:6" outlineLevel="1">
      <c r="A162" s="17" t="s">
        <v>1670</v>
      </c>
      <c r="B162" s="100"/>
      <c r="C162" s="183" t="s">
        <v>1684</v>
      </c>
      <c r="D162" s="183"/>
      <c r="E162" s="183"/>
      <c r="F162" s="183"/>
    </row>
    <row r="163" spans="1:6" outlineLevel="4">
      <c r="A163" s="28">
        <v>1</v>
      </c>
      <c r="B163" s="90">
        <v>13910</v>
      </c>
      <c r="C163" s="34" t="s">
        <v>1688</v>
      </c>
      <c r="D163" s="35" t="s">
        <v>1689</v>
      </c>
      <c r="E163" s="34" t="s">
        <v>20</v>
      </c>
      <c r="F163" s="124">
        <v>700</v>
      </c>
    </row>
    <row r="164" spans="1:6" outlineLevel="4">
      <c r="A164" s="56">
        <v>2</v>
      </c>
      <c r="B164" s="94">
        <v>40118</v>
      </c>
      <c r="C164" s="15" t="s">
        <v>2274</v>
      </c>
      <c r="D164" s="50" t="s">
        <v>2275</v>
      </c>
      <c r="E164" s="16" t="s">
        <v>1320</v>
      </c>
      <c r="F164" s="1">
        <v>500</v>
      </c>
    </row>
    <row r="165" spans="1:6" outlineLevel="4">
      <c r="A165" s="56">
        <v>3</v>
      </c>
      <c r="B165" s="94">
        <v>40114</v>
      </c>
      <c r="C165" s="15" t="s">
        <v>2276</v>
      </c>
      <c r="D165" s="50" t="s">
        <v>2277</v>
      </c>
      <c r="E165" s="16" t="s">
        <v>1320</v>
      </c>
      <c r="F165" s="1">
        <v>770</v>
      </c>
    </row>
    <row r="166" spans="1:6" outlineLevel="1">
      <c r="A166" s="17" t="s">
        <v>1671</v>
      </c>
      <c r="B166" s="100"/>
      <c r="C166" s="183" t="s">
        <v>1700</v>
      </c>
      <c r="D166" s="183"/>
      <c r="E166" s="183"/>
      <c r="F166" s="183"/>
    </row>
    <row r="167" spans="1:6" outlineLevel="2">
      <c r="A167" s="17" t="s">
        <v>2492</v>
      </c>
      <c r="B167" s="100"/>
      <c r="C167" s="183" t="s">
        <v>1701</v>
      </c>
      <c r="D167" s="183"/>
      <c r="E167" s="183"/>
      <c r="F167" s="183"/>
    </row>
    <row r="168" spans="1:6" s="72" customFormat="1" ht="31.5" outlineLevel="4">
      <c r="A168" s="145">
        <v>1</v>
      </c>
      <c r="B168" s="96">
        <v>65212</v>
      </c>
      <c r="C168" s="24" t="s">
        <v>1062</v>
      </c>
      <c r="D168" s="136" t="s">
        <v>1063</v>
      </c>
      <c r="E168" s="68" t="s">
        <v>20</v>
      </c>
      <c r="F168" s="122">
        <v>920</v>
      </c>
    </row>
    <row r="169" spans="1:6" ht="31.5" outlineLevel="4">
      <c r="A169" s="56">
        <v>2</v>
      </c>
      <c r="B169" s="94">
        <v>52032</v>
      </c>
      <c r="C169" s="14" t="s">
        <v>2278</v>
      </c>
      <c r="D169" s="50" t="s">
        <v>1703</v>
      </c>
      <c r="E169" s="16" t="s">
        <v>1320</v>
      </c>
      <c r="F169" s="1" t="e">
        <f>INDEX('прил.1_спец.,инстр., г.Барнаул'!$E$20:$E$2023,MATCH('прил.2_подразделение г.Бийск'!B169,'прил.1_спец.,инстр., г.Барнаул'!#REF!,0))</f>
        <v>#REF!</v>
      </c>
    </row>
    <row r="170" spans="1:6" outlineLevel="2">
      <c r="A170" s="17" t="s">
        <v>2493</v>
      </c>
      <c r="B170" s="100"/>
      <c r="C170" s="183" t="s">
        <v>1707</v>
      </c>
      <c r="D170" s="183"/>
      <c r="E170" s="183"/>
      <c r="F170" s="183"/>
    </row>
    <row r="171" spans="1:6" s="72" customFormat="1" ht="31.5" outlineLevel="4">
      <c r="A171" s="145">
        <v>1</v>
      </c>
      <c r="B171" s="96">
        <v>65201</v>
      </c>
      <c r="C171" s="24" t="s">
        <v>1085</v>
      </c>
      <c r="D171" s="136" t="s">
        <v>1086</v>
      </c>
      <c r="E171" s="68" t="s">
        <v>20</v>
      </c>
      <c r="F171" s="122">
        <v>740</v>
      </c>
    </row>
    <row r="172" spans="1:6" ht="47.25" outlineLevel="4">
      <c r="A172" s="56">
        <v>2</v>
      </c>
      <c r="B172" s="95">
        <v>52021</v>
      </c>
      <c r="C172" s="15" t="s">
        <v>2279</v>
      </c>
      <c r="D172" s="50" t="s">
        <v>1709</v>
      </c>
      <c r="E172" s="16" t="s">
        <v>1320</v>
      </c>
      <c r="F172" s="1" t="e">
        <f>INDEX('прил.1_спец.,инстр., г.Барнаул'!$E$20:$E$2023,MATCH('прил.2_подразделение г.Бийск'!B172,'прил.1_спец.,инстр., г.Барнаул'!#REF!,0))</f>
        <v>#REF!</v>
      </c>
    </row>
    <row r="173" spans="1:6" outlineLevel="2">
      <c r="A173" s="17" t="s">
        <v>2494</v>
      </c>
      <c r="B173" s="100"/>
      <c r="C173" s="183" t="s">
        <v>1713</v>
      </c>
      <c r="D173" s="183"/>
      <c r="E173" s="183"/>
      <c r="F173" s="183"/>
    </row>
    <row r="174" spans="1:6" s="72" customFormat="1" ht="31.5" outlineLevel="4">
      <c r="A174" s="145">
        <v>1</v>
      </c>
      <c r="B174" s="96">
        <v>65202</v>
      </c>
      <c r="C174" s="24" t="s">
        <v>1097</v>
      </c>
      <c r="D174" s="136" t="s">
        <v>1098</v>
      </c>
      <c r="E174" s="68" t="s">
        <v>20</v>
      </c>
      <c r="F174" s="122">
        <v>920</v>
      </c>
    </row>
    <row r="175" spans="1:6" ht="31.5" outlineLevel="4">
      <c r="A175" s="56">
        <v>2</v>
      </c>
      <c r="B175" s="94">
        <v>52011</v>
      </c>
      <c r="C175" s="15" t="s">
        <v>2280</v>
      </c>
      <c r="D175" s="50" t="s">
        <v>1715</v>
      </c>
      <c r="E175" s="16" t="s">
        <v>1320</v>
      </c>
      <c r="F175" s="1" t="e">
        <f>INDEX('прил.1_спец.,инстр., г.Барнаул'!$E$20:$E$2023,MATCH('прил.2_подразделение г.Бийск'!B175,'прил.1_спец.,инстр., г.Барнаул'!#REF!,0))</f>
        <v>#REF!</v>
      </c>
    </row>
    <row r="176" spans="1:6">
      <c r="A176" s="23">
        <v>3</v>
      </c>
      <c r="B176" s="106"/>
      <c r="C176" s="197" t="s">
        <v>1716</v>
      </c>
      <c r="D176" s="197"/>
      <c r="E176" s="197"/>
      <c r="F176" s="197"/>
    </row>
    <row r="177" spans="1:6" outlineLevel="1">
      <c r="A177" s="17" t="s">
        <v>2093</v>
      </c>
      <c r="B177" s="100"/>
      <c r="C177" s="197" t="s">
        <v>1718</v>
      </c>
      <c r="D177" s="197"/>
      <c r="E177" s="197"/>
      <c r="F177" s="197"/>
    </row>
    <row r="178" spans="1:6" outlineLevel="4">
      <c r="A178" s="56">
        <v>1</v>
      </c>
      <c r="B178" s="104">
        <v>31839</v>
      </c>
      <c r="C178" s="36" t="s">
        <v>1719</v>
      </c>
      <c r="D178" s="55" t="s">
        <v>2281</v>
      </c>
      <c r="E178" s="38" t="s">
        <v>20</v>
      </c>
      <c r="F178" s="1">
        <v>3500</v>
      </c>
    </row>
    <row r="179" spans="1:6" ht="31.5" outlineLevel="4">
      <c r="A179" s="28">
        <v>2</v>
      </c>
      <c r="B179" s="90">
        <v>31854</v>
      </c>
      <c r="C179" s="34" t="s">
        <v>1721</v>
      </c>
      <c r="D179" s="35" t="s">
        <v>1722</v>
      </c>
      <c r="E179" s="34" t="s">
        <v>20</v>
      </c>
      <c r="F179" s="124">
        <v>10000</v>
      </c>
    </row>
    <row r="180" spans="1:6" outlineLevel="4">
      <c r="A180" s="56">
        <v>3</v>
      </c>
      <c r="B180" s="94">
        <v>31871</v>
      </c>
      <c r="C180" s="15" t="s">
        <v>1723</v>
      </c>
      <c r="D180" s="50" t="s">
        <v>1724</v>
      </c>
      <c r="E180" s="16" t="s">
        <v>20</v>
      </c>
      <c r="F180" s="1">
        <v>3500</v>
      </c>
    </row>
    <row r="181" spans="1:6" outlineLevel="4">
      <c r="A181" s="56">
        <v>4</v>
      </c>
      <c r="B181" s="94">
        <v>31849</v>
      </c>
      <c r="C181" s="15" t="s">
        <v>1725</v>
      </c>
      <c r="D181" s="50" t="s">
        <v>1726</v>
      </c>
      <c r="E181" s="16" t="s">
        <v>20</v>
      </c>
      <c r="F181" s="1">
        <v>3500</v>
      </c>
    </row>
    <row r="182" spans="1:6" outlineLevel="4">
      <c r="A182" s="56">
        <v>5</v>
      </c>
      <c r="B182" s="102">
        <v>31835</v>
      </c>
      <c r="C182" s="15" t="s">
        <v>2282</v>
      </c>
      <c r="D182" s="50" t="s">
        <v>2283</v>
      </c>
      <c r="E182" s="16" t="s">
        <v>20</v>
      </c>
      <c r="F182" s="1">
        <v>3500</v>
      </c>
    </row>
    <row r="183" spans="1:6" outlineLevel="4">
      <c r="A183" s="56">
        <v>6</v>
      </c>
      <c r="B183" s="94">
        <v>31845</v>
      </c>
      <c r="C183" s="15" t="s">
        <v>1729</v>
      </c>
      <c r="D183" s="50" t="s">
        <v>1730</v>
      </c>
      <c r="E183" s="16" t="s">
        <v>20</v>
      </c>
      <c r="F183" s="1">
        <v>3500</v>
      </c>
    </row>
    <row r="184" spans="1:6" outlineLevel="4">
      <c r="A184" s="56">
        <v>7</v>
      </c>
      <c r="B184" s="94">
        <v>31844</v>
      </c>
      <c r="C184" s="15" t="s">
        <v>1732</v>
      </c>
      <c r="D184" s="50" t="s">
        <v>1733</v>
      </c>
      <c r="E184" s="16" t="s">
        <v>20</v>
      </c>
      <c r="F184" s="1">
        <v>3500</v>
      </c>
    </row>
    <row r="185" spans="1:6" outlineLevel="4">
      <c r="A185" s="56">
        <v>8</v>
      </c>
      <c r="B185" s="94">
        <v>31868</v>
      </c>
      <c r="C185" s="15" t="s">
        <v>2284</v>
      </c>
      <c r="D185" s="50" t="s">
        <v>1735</v>
      </c>
      <c r="E185" s="16" t="s">
        <v>20</v>
      </c>
      <c r="F185" s="1">
        <v>3500</v>
      </c>
    </row>
    <row r="186" spans="1:6" outlineLevel="1">
      <c r="A186" s="17" t="s">
        <v>2094</v>
      </c>
      <c r="B186" s="100"/>
      <c r="C186" s="183" t="s">
        <v>1771</v>
      </c>
      <c r="D186" s="183"/>
      <c r="E186" s="183"/>
      <c r="F186" s="183"/>
    </row>
    <row r="187" spans="1:6" outlineLevel="4">
      <c r="A187" s="56">
        <v>1</v>
      </c>
      <c r="B187" s="94">
        <v>30711</v>
      </c>
      <c r="C187" s="22" t="s">
        <v>2285</v>
      </c>
      <c r="D187" s="53" t="s">
        <v>1771</v>
      </c>
      <c r="E187" s="16" t="s">
        <v>20</v>
      </c>
      <c r="F187" s="1" t="e">
        <f>INDEX('прил.2_подразделение г.Рубцовск'!$E$19:$E$1920,MATCH('прил.2_подразделение г.Бийск'!B187,'прил.2_подразделение г.Рубцовск'!#REF!,0))</f>
        <v>#REF!</v>
      </c>
    </row>
    <row r="188" spans="1:6" outlineLevel="1">
      <c r="A188" s="17" t="s">
        <v>2495</v>
      </c>
      <c r="B188" s="100"/>
      <c r="C188" s="183" t="s">
        <v>1773</v>
      </c>
      <c r="D188" s="183"/>
      <c r="E188" s="183"/>
      <c r="F188" s="183"/>
    </row>
    <row r="189" spans="1:6" ht="31.5" outlineLevel="4">
      <c r="A189" s="56">
        <v>1</v>
      </c>
      <c r="B189" s="94">
        <v>30310</v>
      </c>
      <c r="C189" s="14" t="s">
        <v>2286</v>
      </c>
      <c r="D189" s="50" t="s">
        <v>2287</v>
      </c>
      <c r="E189" s="16" t="s">
        <v>20</v>
      </c>
      <c r="F189" s="1" t="e">
        <f>INDEX('прил.1_спец.,инстр., г.Барнаул'!$E$20:$E$2023,MATCH('прил.2_подразделение г.Бийск'!B189,'прил.1_спец.,инстр., г.Барнаул'!#REF!,0))</f>
        <v>#REF!</v>
      </c>
    </row>
    <row r="190" spans="1:6" outlineLevel="4">
      <c r="A190" s="56">
        <v>2</v>
      </c>
      <c r="B190" s="94">
        <v>30450</v>
      </c>
      <c r="C190" s="14" t="s">
        <v>2288</v>
      </c>
      <c r="D190" s="50" t="s">
        <v>2289</v>
      </c>
      <c r="E190" s="16" t="s">
        <v>20</v>
      </c>
      <c r="F190" s="1">
        <v>1120</v>
      </c>
    </row>
    <row r="191" spans="1:6" ht="31.5" outlineLevel="4">
      <c r="A191" s="28">
        <v>3</v>
      </c>
      <c r="B191" s="90">
        <v>30413</v>
      </c>
      <c r="C191" s="34" t="s">
        <v>1787</v>
      </c>
      <c r="D191" s="35" t="s">
        <v>1788</v>
      </c>
      <c r="E191" s="34" t="s">
        <v>20</v>
      </c>
      <c r="F191" s="124">
        <v>1500</v>
      </c>
    </row>
    <row r="192" spans="1:6" ht="31.5" outlineLevel="4">
      <c r="A192" s="28">
        <v>4</v>
      </c>
      <c r="B192" s="90">
        <v>30540</v>
      </c>
      <c r="C192" s="34" t="s">
        <v>1791</v>
      </c>
      <c r="D192" s="35" t="s">
        <v>1792</v>
      </c>
      <c r="E192" s="34" t="s">
        <v>20</v>
      </c>
      <c r="F192" s="124">
        <v>680</v>
      </c>
    </row>
    <row r="193" spans="1:6" outlineLevel="4">
      <c r="A193" s="56">
        <v>5</v>
      </c>
      <c r="B193" s="94">
        <v>30350</v>
      </c>
      <c r="C193" s="14" t="s">
        <v>2292</v>
      </c>
      <c r="D193" s="50" t="s">
        <v>1797</v>
      </c>
      <c r="E193" s="16" t="s">
        <v>20</v>
      </c>
      <c r="F193" s="1" t="e">
        <f>INDEX('прил.1_спец.,инстр., г.Барнаул'!$E$20:$E$2023,MATCH('прил.2_подразделение г.Бийск'!B193,'прил.1_спец.,инстр., г.Барнаул'!#REF!,0))</f>
        <v>#REF!</v>
      </c>
    </row>
    <row r="194" spans="1:6" outlineLevel="4">
      <c r="A194" s="56">
        <v>6</v>
      </c>
      <c r="B194" s="94">
        <v>30110</v>
      </c>
      <c r="C194" s="14" t="s">
        <v>2293</v>
      </c>
      <c r="D194" s="50" t="s">
        <v>2294</v>
      </c>
      <c r="E194" s="16" t="s">
        <v>20</v>
      </c>
      <c r="F194" s="1" t="e">
        <f>INDEX('прил.1_спец.,инстр., г.Барнаул'!$E$20:$E$2023,MATCH('прил.2_подразделение г.Бийск'!B194,'прил.1_спец.,инстр., г.Барнаул'!#REF!,0))</f>
        <v>#REF!</v>
      </c>
    </row>
    <row r="195" spans="1:6" outlineLevel="4">
      <c r="A195" s="28">
        <v>7</v>
      </c>
      <c r="B195" s="90">
        <v>30120</v>
      </c>
      <c r="C195" s="34" t="s">
        <v>1802</v>
      </c>
      <c r="D195" s="35" t="s">
        <v>1803</v>
      </c>
      <c r="E195" s="34" t="s">
        <v>20</v>
      </c>
      <c r="F195" s="124">
        <v>850</v>
      </c>
    </row>
    <row r="196" spans="1:6" outlineLevel="4">
      <c r="A196" s="28">
        <v>8</v>
      </c>
      <c r="B196" s="90">
        <v>30645</v>
      </c>
      <c r="C196" s="34" t="s">
        <v>1816</v>
      </c>
      <c r="D196" s="35" t="s">
        <v>1817</v>
      </c>
      <c r="E196" s="34" t="s">
        <v>20</v>
      </c>
      <c r="F196" s="124">
        <v>3330</v>
      </c>
    </row>
    <row r="197" spans="1:6" ht="31.5" outlineLevel="4">
      <c r="A197" s="56">
        <v>9</v>
      </c>
      <c r="B197" s="94">
        <v>30224</v>
      </c>
      <c r="C197" s="14" t="s">
        <v>2295</v>
      </c>
      <c r="D197" s="50" t="s">
        <v>2296</v>
      </c>
      <c r="E197" s="16" t="s">
        <v>20</v>
      </c>
      <c r="F197" s="1">
        <v>770</v>
      </c>
    </row>
    <row r="198" spans="1:6" outlineLevel="1">
      <c r="A198" s="17" t="s">
        <v>2496</v>
      </c>
      <c r="B198" s="100"/>
      <c r="C198" s="201" t="s">
        <v>1829</v>
      </c>
      <c r="D198" s="202"/>
      <c r="E198" s="202"/>
      <c r="F198" s="203"/>
    </row>
    <row r="199" spans="1:6" outlineLevel="4">
      <c r="A199" s="28">
        <v>1</v>
      </c>
      <c r="B199" s="90">
        <v>30900</v>
      </c>
      <c r="C199" s="34" t="s">
        <v>1828</v>
      </c>
      <c r="D199" s="35" t="s">
        <v>1829</v>
      </c>
      <c r="E199" s="34" t="s">
        <v>20</v>
      </c>
      <c r="F199" s="124">
        <v>680</v>
      </c>
    </row>
    <row r="200" spans="1:6">
      <c r="A200" s="23">
        <v>4</v>
      </c>
      <c r="B200" s="106"/>
      <c r="C200" s="183" t="s">
        <v>1830</v>
      </c>
      <c r="D200" s="183"/>
      <c r="E200" s="183"/>
      <c r="F200" s="183"/>
    </row>
    <row r="201" spans="1:6" outlineLevel="1">
      <c r="A201" s="17" t="s">
        <v>1683</v>
      </c>
      <c r="B201" s="100"/>
      <c r="C201" s="183" t="s">
        <v>1905</v>
      </c>
      <c r="D201" s="183"/>
      <c r="E201" s="183"/>
      <c r="F201" s="183"/>
    </row>
    <row r="202" spans="1:6" ht="31.5" outlineLevel="4">
      <c r="A202" s="56">
        <v>1</v>
      </c>
      <c r="B202" s="95">
        <v>50350</v>
      </c>
      <c r="C202" s="19" t="s">
        <v>2298</v>
      </c>
      <c r="D202" s="137" t="s">
        <v>1909</v>
      </c>
      <c r="E202" s="21" t="s">
        <v>20</v>
      </c>
      <c r="F202" s="1" t="e">
        <f>INDEX('прил.1_спец.,инстр., г.Барнаул'!$E$20:$E$2023,MATCH('прил.2_подразделение г.Бийск'!B202,'прил.1_спец.,инстр., г.Барнаул'!#REF!,0))</f>
        <v>#REF!</v>
      </c>
    </row>
    <row r="203" spans="1:6" outlineLevel="4">
      <c r="A203" s="56">
        <v>2</v>
      </c>
      <c r="B203" s="95">
        <v>50330</v>
      </c>
      <c r="C203" s="19" t="s">
        <v>2299</v>
      </c>
      <c r="D203" s="137" t="s">
        <v>1911</v>
      </c>
      <c r="E203" s="21" t="s">
        <v>20</v>
      </c>
      <c r="F203" s="1" t="e">
        <f>INDEX('прил.1_спец.,инстр., г.Барнаул'!$E$20:$E$2023,MATCH('прил.2_подразделение г.Бийск'!B203,'прил.1_спец.,инстр., г.Барнаул'!#REF!,0))</f>
        <v>#REF!</v>
      </c>
    </row>
    <row r="204" spans="1:6" ht="31.5" outlineLevel="4">
      <c r="A204" s="56">
        <v>3</v>
      </c>
      <c r="B204" s="95">
        <v>52800</v>
      </c>
      <c r="C204" s="19" t="s">
        <v>2300</v>
      </c>
      <c r="D204" s="137" t="s">
        <v>2301</v>
      </c>
      <c r="E204" s="21" t="s">
        <v>20</v>
      </c>
      <c r="F204" s="1">
        <v>1200</v>
      </c>
    </row>
    <row r="205" spans="1:6" outlineLevel="4">
      <c r="A205" s="56">
        <v>4</v>
      </c>
      <c r="B205" s="95">
        <v>50390</v>
      </c>
      <c r="C205" s="19" t="s">
        <v>2302</v>
      </c>
      <c r="D205" s="137" t="s">
        <v>1915</v>
      </c>
      <c r="E205" s="21" t="s">
        <v>20</v>
      </c>
      <c r="F205" s="1" t="e">
        <f>INDEX('прил.1_спец.,инстр., г.Барнаул'!$E$20:$E$2023,MATCH('прил.2_подразделение г.Бийск'!B205,'прил.1_спец.,инстр., г.Барнаул'!#REF!,0))</f>
        <v>#REF!</v>
      </c>
    </row>
    <row r="206" spans="1:6" outlineLevel="4">
      <c r="A206" s="56">
        <v>5</v>
      </c>
      <c r="B206" s="95">
        <v>50310</v>
      </c>
      <c r="C206" s="19" t="s">
        <v>2303</v>
      </c>
      <c r="D206" s="137" t="s">
        <v>1917</v>
      </c>
      <c r="E206" s="21" t="s">
        <v>20</v>
      </c>
      <c r="F206" s="1" t="e">
        <f>INDEX('прил.1_спец.,инстр., г.Барнаул'!$E$20:$E$2023,MATCH('прил.2_подразделение г.Бийск'!B206,'прил.1_спец.,инстр., г.Барнаул'!#REF!,0))</f>
        <v>#REF!</v>
      </c>
    </row>
    <row r="207" spans="1:6" outlineLevel="4">
      <c r="A207" s="56">
        <v>6</v>
      </c>
      <c r="B207" s="95">
        <v>50320</v>
      </c>
      <c r="C207" s="19" t="s">
        <v>2304</v>
      </c>
      <c r="D207" s="137" t="s">
        <v>1919</v>
      </c>
      <c r="E207" s="21" t="s">
        <v>20</v>
      </c>
      <c r="F207" s="1" t="e">
        <f>INDEX('прил.1_спец.,инстр., г.Барнаул'!$E$20:$E$2023,MATCH('прил.2_подразделение г.Бийск'!B207,'прил.1_спец.,инстр., г.Барнаул'!#REF!,0))</f>
        <v>#REF!</v>
      </c>
    </row>
    <row r="208" spans="1:6" outlineLevel="4">
      <c r="A208" s="56">
        <v>7</v>
      </c>
      <c r="B208" s="94">
        <v>50260</v>
      </c>
      <c r="C208" s="15" t="s">
        <v>2307</v>
      </c>
      <c r="D208" s="50" t="s">
        <v>1923</v>
      </c>
      <c r="E208" s="16" t="s">
        <v>2151</v>
      </c>
      <c r="F208" s="1">
        <v>1200</v>
      </c>
    </row>
    <row r="209" spans="1:6" outlineLevel="1">
      <c r="A209" s="17" t="s">
        <v>1699</v>
      </c>
      <c r="B209" s="100"/>
      <c r="C209" s="201" t="s">
        <v>1832</v>
      </c>
      <c r="D209" s="202"/>
      <c r="E209" s="202"/>
      <c r="F209" s="203"/>
    </row>
    <row r="210" spans="1:6" ht="31.5" outlineLevel="4">
      <c r="A210" s="56">
        <v>1</v>
      </c>
      <c r="B210" s="95">
        <v>51920</v>
      </c>
      <c r="C210" s="19" t="s">
        <v>2308</v>
      </c>
      <c r="D210" s="137" t="s">
        <v>1834</v>
      </c>
      <c r="E210" s="21" t="s">
        <v>20</v>
      </c>
      <c r="F210" s="1">
        <v>650</v>
      </c>
    </row>
    <row r="211" spans="1:6" ht="31.5" outlineLevel="4">
      <c r="A211" s="56">
        <v>2</v>
      </c>
      <c r="B211" s="95">
        <v>51826</v>
      </c>
      <c r="C211" s="19" t="s">
        <v>2309</v>
      </c>
      <c r="D211" s="137" t="s">
        <v>1847</v>
      </c>
      <c r="E211" s="21" t="s">
        <v>20</v>
      </c>
      <c r="F211" s="1">
        <v>780</v>
      </c>
    </row>
    <row r="212" spans="1:6" outlineLevel="4">
      <c r="A212" s="56">
        <v>3</v>
      </c>
      <c r="B212" s="95">
        <v>56312</v>
      </c>
      <c r="C212" s="19" t="s">
        <v>2312</v>
      </c>
      <c r="D212" s="137" t="s">
        <v>1851</v>
      </c>
      <c r="E212" s="21" t="s">
        <v>20</v>
      </c>
      <c r="F212" s="1" t="e">
        <f>INDEX('прил.1_спец.,инстр., г.Барнаул'!$E$20:$E$2023,MATCH('прил.2_подразделение г.Бийск'!B212,'прил.1_спец.,инстр., г.Барнаул'!#REF!,0))</f>
        <v>#REF!</v>
      </c>
    </row>
    <row r="213" spans="1:6" outlineLevel="4">
      <c r="A213" s="56">
        <v>4</v>
      </c>
      <c r="B213" s="94">
        <v>51910</v>
      </c>
      <c r="C213" s="14" t="s">
        <v>1852</v>
      </c>
      <c r="D213" s="50" t="s">
        <v>1853</v>
      </c>
      <c r="E213" s="16" t="s">
        <v>2151</v>
      </c>
      <c r="F213" s="1">
        <v>780</v>
      </c>
    </row>
    <row r="214" spans="1:6" outlineLevel="4">
      <c r="A214" s="56">
        <v>5</v>
      </c>
      <c r="B214" s="94">
        <v>51975</v>
      </c>
      <c r="C214" s="14" t="s">
        <v>1854</v>
      </c>
      <c r="D214" s="50" t="s">
        <v>1855</v>
      </c>
      <c r="E214" s="16" t="s">
        <v>2151</v>
      </c>
      <c r="F214" s="1">
        <v>650</v>
      </c>
    </row>
    <row r="215" spans="1:6" ht="31.5" outlineLevel="4">
      <c r="A215" s="56">
        <v>6</v>
      </c>
      <c r="B215" s="94">
        <v>51970</v>
      </c>
      <c r="C215" s="14" t="s">
        <v>1865</v>
      </c>
      <c r="D215" s="50" t="s">
        <v>1866</v>
      </c>
      <c r="E215" s="16" t="s">
        <v>2151</v>
      </c>
      <c r="F215" s="1">
        <v>1100</v>
      </c>
    </row>
    <row r="216" spans="1:6" ht="31.5" outlineLevel="4">
      <c r="A216" s="28">
        <v>7</v>
      </c>
      <c r="B216" s="90">
        <v>51930</v>
      </c>
      <c r="C216" s="34" t="s">
        <v>1873</v>
      </c>
      <c r="D216" s="35" t="s">
        <v>1874</v>
      </c>
      <c r="E216" s="34" t="s">
        <v>20</v>
      </c>
      <c r="F216" s="124">
        <v>1100</v>
      </c>
    </row>
    <row r="217" spans="1:6" outlineLevel="4">
      <c r="A217" s="56">
        <v>8</v>
      </c>
      <c r="B217" s="94">
        <v>53214</v>
      </c>
      <c r="C217" s="14" t="s">
        <v>1877</v>
      </c>
      <c r="D217" s="50" t="s">
        <v>1878</v>
      </c>
      <c r="E217" s="16" t="s">
        <v>2151</v>
      </c>
      <c r="F217" s="1" t="e">
        <f>INDEX('прил.1_спец.,инстр., г.Барнаул'!$E$20:$E$2023,MATCH('прил.2_подразделение г.Бийск'!B217,'прил.1_спец.,инстр., г.Барнаул'!#REF!,0))</f>
        <v>#REF!</v>
      </c>
    </row>
    <row r="218" spans="1:6" ht="31.5" outlineLevel="4">
      <c r="A218" s="56">
        <v>9</v>
      </c>
      <c r="B218" s="94">
        <v>51905</v>
      </c>
      <c r="C218" s="14" t="s">
        <v>1883</v>
      </c>
      <c r="D218" s="50" t="s">
        <v>1884</v>
      </c>
      <c r="E218" s="16" t="s">
        <v>2151</v>
      </c>
      <c r="F218" s="1">
        <v>1000</v>
      </c>
    </row>
    <row r="219" spans="1:6" outlineLevel="4">
      <c r="A219" s="56">
        <v>10</v>
      </c>
      <c r="B219" s="94">
        <v>51925</v>
      </c>
      <c r="C219" s="14" t="s">
        <v>1891</v>
      </c>
      <c r="D219" s="50" t="s">
        <v>1892</v>
      </c>
      <c r="E219" s="16" t="s">
        <v>2151</v>
      </c>
      <c r="F219" s="1">
        <v>780</v>
      </c>
    </row>
    <row r="220" spans="1:6" outlineLevel="4">
      <c r="A220" s="56">
        <v>11</v>
      </c>
      <c r="B220" s="95">
        <v>50123</v>
      </c>
      <c r="C220" s="19" t="s">
        <v>2317</v>
      </c>
      <c r="D220" s="137" t="s">
        <v>2318</v>
      </c>
      <c r="E220" s="21" t="s">
        <v>20</v>
      </c>
      <c r="F220" s="1">
        <v>780</v>
      </c>
    </row>
    <row r="221" spans="1:6" ht="31.5" outlineLevel="4">
      <c r="A221" s="56">
        <v>12</v>
      </c>
      <c r="B221" s="102">
        <v>51960</v>
      </c>
      <c r="C221" s="19" t="s">
        <v>2319</v>
      </c>
      <c r="D221" s="137" t="s">
        <v>1894</v>
      </c>
      <c r="E221" s="16" t="s">
        <v>2151</v>
      </c>
      <c r="F221" s="1">
        <v>780</v>
      </c>
    </row>
    <row r="222" spans="1:6" outlineLevel="4">
      <c r="A222" s="56">
        <v>13</v>
      </c>
      <c r="B222" s="94">
        <v>53219</v>
      </c>
      <c r="C222" s="14" t="s">
        <v>1895</v>
      </c>
      <c r="D222" s="50" t="s">
        <v>1896</v>
      </c>
      <c r="E222" s="16" t="s">
        <v>2151</v>
      </c>
      <c r="F222" s="1" t="e">
        <f>INDEX('прил.1_спец.,инстр., г.Барнаул'!$E$20:$E$2023,MATCH('прил.2_подразделение г.Бийск'!B222,'прил.1_спец.,инстр., г.Барнаул'!#REF!,0))</f>
        <v>#REF!</v>
      </c>
    </row>
    <row r="223" spans="1:6" ht="31.5" outlineLevel="4">
      <c r="A223" s="56">
        <v>14</v>
      </c>
      <c r="B223" s="94">
        <v>50270</v>
      </c>
      <c r="C223" s="14" t="s">
        <v>1900</v>
      </c>
      <c r="D223" s="50" t="s">
        <v>1901</v>
      </c>
      <c r="E223" s="16" t="s">
        <v>2151</v>
      </c>
      <c r="F223" s="1" t="e">
        <f>INDEX('прил.1_спец.,инстр., г.Барнаул'!$E$20:$E$2023,MATCH('прил.2_подразделение г.Бийск'!B223,'прил.1_спец.,инстр., г.Барнаул'!#REF!,0))</f>
        <v>#REF!</v>
      </c>
    </row>
    <row r="224" spans="1:6">
      <c r="A224" s="23">
        <v>5</v>
      </c>
      <c r="B224" s="106"/>
      <c r="C224" s="201" t="s">
        <v>1929</v>
      </c>
      <c r="D224" s="202"/>
      <c r="E224" s="202"/>
      <c r="F224" s="203"/>
    </row>
    <row r="225" spans="1:6" outlineLevel="4">
      <c r="A225" s="56">
        <v>1</v>
      </c>
      <c r="B225" s="94">
        <v>46600</v>
      </c>
      <c r="C225" s="14" t="s">
        <v>2321</v>
      </c>
      <c r="D225" s="50" t="s">
        <v>2322</v>
      </c>
      <c r="E225" s="16" t="s">
        <v>2151</v>
      </c>
      <c r="F225" s="1" t="e">
        <f>INDEX('прил.1_спец.,инстр., г.Барнаул'!$E$20:$E$2023,MATCH('прил.2_подразделение г.Бийск'!B225,'прил.1_спец.,инстр., г.Барнаул'!#REF!,0))</f>
        <v>#REF!</v>
      </c>
    </row>
    <row r="226" spans="1:6" outlineLevel="4">
      <c r="A226" s="56">
        <v>2</v>
      </c>
      <c r="B226" s="94">
        <v>46800</v>
      </c>
      <c r="C226" s="14" t="s">
        <v>2323</v>
      </c>
      <c r="D226" s="50" t="s">
        <v>1942</v>
      </c>
      <c r="E226" s="16" t="s">
        <v>2151</v>
      </c>
      <c r="F226" s="1" t="e">
        <f>INDEX('прил.1_спец.,инстр., г.Барнаул'!$E$20:$E$2023,MATCH('прил.2_подразделение г.Бийск'!B226,'прил.1_спец.,инстр., г.Барнаул'!#REF!,0))</f>
        <v>#REF!</v>
      </c>
    </row>
    <row r="227" spans="1:6" outlineLevel="4">
      <c r="A227" s="56">
        <v>3</v>
      </c>
      <c r="B227" s="94">
        <v>40105</v>
      </c>
      <c r="C227" s="14" t="s">
        <v>2134</v>
      </c>
      <c r="D227" s="50" t="s">
        <v>1200</v>
      </c>
      <c r="E227" s="16" t="s">
        <v>1320</v>
      </c>
      <c r="F227" s="1" t="e">
        <f>INDEX('прил.2_подразделение г.Рубцовск'!$E$19:$E$1920,MATCH('прил.2_подразделение г.Бийск'!B227,'прил.2_подразделение г.Рубцовск'!#REF!,0))</f>
        <v>#REF!</v>
      </c>
    </row>
    <row r="228" spans="1:6" ht="31.5" outlineLevel="4">
      <c r="A228" s="56">
        <v>4</v>
      </c>
      <c r="B228" s="94">
        <v>46701</v>
      </c>
      <c r="C228" s="14" t="s">
        <v>2326</v>
      </c>
      <c r="D228" s="50" t="s">
        <v>2327</v>
      </c>
      <c r="E228" s="16" t="s">
        <v>2151</v>
      </c>
      <c r="F228" s="1">
        <v>3000</v>
      </c>
    </row>
    <row r="229" spans="1:6" ht="31.5" outlineLevel="4">
      <c r="A229" s="56">
        <v>5</v>
      </c>
      <c r="B229" s="94">
        <v>46605</v>
      </c>
      <c r="C229" s="22"/>
      <c r="D229" s="138" t="s">
        <v>2328</v>
      </c>
      <c r="E229" s="25" t="s">
        <v>2151</v>
      </c>
      <c r="F229" s="120" t="e">
        <f>SUM(F231:F233)</f>
        <v>#REF!</v>
      </c>
    </row>
    <row r="230" spans="1:6" ht="15.75" customHeight="1" outlineLevel="4">
      <c r="A230" s="56"/>
      <c r="B230" s="97"/>
      <c r="C230" s="204" t="s">
        <v>1230</v>
      </c>
      <c r="D230" s="205"/>
      <c r="E230" s="205"/>
      <c r="F230" s="206"/>
    </row>
    <row r="231" spans="1:6" outlineLevel="4">
      <c r="A231" s="56"/>
      <c r="B231" s="94">
        <v>46600</v>
      </c>
      <c r="C231" s="27" t="s">
        <v>2321</v>
      </c>
      <c r="D231" s="35" t="s">
        <v>2322</v>
      </c>
      <c r="E231" s="29" t="s">
        <v>2151</v>
      </c>
      <c r="F231" s="1" t="e">
        <f>INDEX('прил.1_спец.,инстр., г.Барнаул'!$E$20:$E$2023,MATCH('прил.2_подразделение г.Бийск'!B231,'прил.1_спец.,инстр., г.Барнаул'!#REF!,0))</f>
        <v>#REF!</v>
      </c>
    </row>
    <row r="232" spans="1:6" s="72" customFormat="1" ht="31.5" outlineLevel="4">
      <c r="A232" s="56"/>
      <c r="B232" s="96">
        <v>65409</v>
      </c>
      <c r="C232" s="24" t="s">
        <v>1072</v>
      </c>
      <c r="D232" s="136" t="s">
        <v>1074</v>
      </c>
      <c r="E232" s="31" t="s">
        <v>20</v>
      </c>
      <c r="F232" s="2">
        <v>330</v>
      </c>
    </row>
    <row r="233" spans="1:6" s="72" customFormat="1" ht="47.25" outlineLevel="4">
      <c r="A233" s="56"/>
      <c r="B233" s="96">
        <v>65168</v>
      </c>
      <c r="C233" s="30" t="s">
        <v>2329</v>
      </c>
      <c r="D233" s="139" t="s">
        <v>2330</v>
      </c>
      <c r="E233" s="31" t="s">
        <v>20</v>
      </c>
      <c r="F233" s="2">
        <v>400</v>
      </c>
    </row>
    <row r="234" spans="1:6">
      <c r="A234" s="23">
        <v>6</v>
      </c>
      <c r="B234" s="106"/>
      <c r="C234" s="201" t="s">
        <v>1967</v>
      </c>
      <c r="D234" s="202"/>
      <c r="E234" s="202"/>
      <c r="F234" s="203"/>
    </row>
    <row r="235" spans="1:6" outlineLevel="1">
      <c r="A235" s="17" t="s">
        <v>1831</v>
      </c>
      <c r="B235" s="106"/>
      <c r="C235" s="201" t="s">
        <v>1905</v>
      </c>
      <c r="D235" s="202"/>
      <c r="E235" s="202"/>
      <c r="F235" s="203"/>
    </row>
    <row r="236" spans="1:6" ht="31.5" outlineLevel="4">
      <c r="A236" s="56">
        <v>1</v>
      </c>
      <c r="B236" s="102">
        <v>52806</v>
      </c>
      <c r="C236" s="19" t="s">
        <v>2305</v>
      </c>
      <c r="D236" s="137" t="s">
        <v>2306</v>
      </c>
      <c r="E236" s="21" t="s">
        <v>20</v>
      </c>
      <c r="F236" s="1">
        <v>1200</v>
      </c>
    </row>
    <row r="237" spans="1:6" ht="15.75" customHeight="1" outlineLevel="1">
      <c r="A237" s="17" t="s">
        <v>1904</v>
      </c>
      <c r="B237" s="100"/>
      <c r="C237" s="201" t="s">
        <v>1969</v>
      </c>
      <c r="D237" s="202"/>
      <c r="E237" s="202"/>
      <c r="F237" s="203"/>
    </row>
    <row r="238" spans="1:6" ht="31.5" outlineLevel="4">
      <c r="A238" s="56">
        <v>1</v>
      </c>
      <c r="B238" s="94">
        <v>12550</v>
      </c>
      <c r="C238" s="14" t="s">
        <v>2331</v>
      </c>
      <c r="D238" s="50" t="s">
        <v>2332</v>
      </c>
      <c r="E238" s="16" t="s">
        <v>2151</v>
      </c>
      <c r="F238" s="1" t="e">
        <f>INDEX('прил.2_подразделение г.Рубцовск'!$E$19:$E$1920,MATCH('прил.2_подразделение г.Бийск'!B238,'прил.2_подразделение г.Рубцовск'!#REF!,0))</f>
        <v>#REF!</v>
      </c>
    </row>
    <row r="239" spans="1:6" ht="31.5" outlineLevel="4">
      <c r="A239" s="56">
        <v>2</v>
      </c>
      <c r="B239" s="94">
        <v>51710</v>
      </c>
      <c r="C239" s="14" t="s">
        <v>2333</v>
      </c>
      <c r="D239" s="50" t="s">
        <v>2334</v>
      </c>
      <c r="E239" s="16" t="s">
        <v>2151</v>
      </c>
      <c r="F239" s="1">
        <v>650</v>
      </c>
    </row>
    <row r="240" spans="1:6" ht="15.75" customHeight="1" outlineLevel="1">
      <c r="A240" s="17" t="s">
        <v>1926</v>
      </c>
      <c r="B240" s="100"/>
      <c r="C240" s="201" t="s">
        <v>2335</v>
      </c>
      <c r="D240" s="202"/>
      <c r="E240" s="202"/>
      <c r="F240" s="203"/>
    </row>
    <row r="241" spans="1:6" outlineLevel="4">
      <c r="A241" s="56">
        <v>1</v>
      </c>
      <c r="B241" s="94">
        <v>51500</v>
      </c>
      <c r="C241" s="14" t="s">
        <v>2336</v>
      </c>
      <c r="D241" s="50" t="s">
        <v>2337</v>
      </c>
      <c r="E241" s="16" t="s">
        <v>2151</v>
      </c>
      <c r="F241" s="1">
        <v>1100</v>
      </c>
    </row>
    <row r="242" spans="1:6" outlineLevel="4">
      <c r="A242" s="56">
        <v>2</v>
      </c>
      <c r="B242" s="94">
        <v>51301</v>
      </c>
      <c r="C242" s="14" t="s">
        <v>2338</v>
      </c>
      <c r="D242" s="50" t="s">
        <v>1991</v>
      </c>
      <c r="E242" s="16" t="s">
        <v>2151</v>
      </c>
      <c r="F242" s="1" t="e">
        <f>INDEX('прил.2_подразделение г.Рубцовск'!$E$19:$E$1920,MATCH('прил.2_подразделение г.Бийск'!B242,'прил.2_подразделение г.Рубцовск'!#REF!,0))</f>
        <v>#REF!</v>
      </c>
    </row>
    <row r="243" spans="1:6" ht="15.75" customHeight="1" outlineLevel="1">
      <c r="A243" s="17" t="s">
        <v>2107</v>
      </c>
      <c r="B243" s="100"/>
      <c r="C243" s="201" t="s">
        <v>1992</v>
      </c>
      <c r="D243" s="202"/>
      <c r="E243" s="202"/>
      <c r="F243" s="203"/>
    </row>
    <row r="244" spans="1:6" outlineLevel="4">
      <c r="A244" s="56">
        <v>1</v>
      </c>
      <c r="B244" s="94">
        <v>51500</v>
      </c>
      <c r="C244" s="14" t="s">
        <v>2336</v>
      </c>
      <c r="D244" s="50" t="s">
        <v>2337</v>
      </c>
      <c r="E244" s="16" t="s">
        <v>2151</v>
      </c>
      <c r="F244" s="1">
        <v>1100</v>
      </c>
    </row>
    <row r="245" spans="1:6" outlineLevel="4">
      <c r="A245" s="28">
        <v>2</v>
      </c>
      <c r="B245" s="90">
        <v>51203</v>
      </c>
      <c r="C245" s="34" t="s">
        <v>2720</v>
      </c>
      <c r="D245" s="35" t="s">
        <v>2721</v>
      </c>
      <c r="E245" s="34" t="s">
        <v>20</v>
      </c>
      <c r="F245" s="124">
        <v>1300</v>
      </c>
    </row>
    <row r="246" spans="1:6" outlineLevel="4">
      <c r="A246" s="28">
        <v>3</v>
      </c>
      <c r="B246" s="90">
        <v>50705</v>
      </c>
      <c r="C246" s="34" t="s">
        <v>2348</v>
      </c>
      <c r="D246" s="35" t="s">
        <v>2349</v>
      </c>
      <c r="E246" s="146" t="s">
        <v>20</v>
      </c>
      <c r="F246" s="124">
        <v>660</v>
      </c>
    </row>
    <row r="247" spans="1:6" ht="31.5" outlineLevel="4">
      <c r="A247" s="56">
        <v>4</v>
      </c>
      <c r="B247" s="94">
        <v>50709</v>
      </c>
      <c r="C247" s="15" t="s">
        <v>2345</v>
      </c>
      <c r="D247" s="50" t="s">
        <v>2346</v>
      </c>
      <c r="E247" s="16" t="s">
        <v>2151</v>
      </c>
      <c r="F247" s="132">
        <v>169</v>
      </c>
    </row>
    <row r="248" spans="1:6" ht="31.5" outlineLevel="4">
      <c r="A248" s="56">
        <v>5</v>
      </c>
      <c r="B248" s="94">
        <v>50708</v>
      </c>
      <c r="C248" s="15" t="s">
        <v>2345</v>
      </c>
      <c r="D248" s="50" t="s">
        <v>2347</v>
      </c>
      <c r="E248" s="16" t="s">
        <v>2151</v>
      </c>
      <c r="F248" s="1">
        <v>620</v>
      </c>
    </row>
    <row r="249" spans="1:6" outlineLevel="4">
      <c r="A249" s="56">
        <v>6</v>
      </c>
      <c r="B249" s="94">
        <v>57300</v>
      </c>
      <c r="C249" s="14" t="s">
        <v>2350</v>
      </c>
      <c r="D249" s="50" t="s">
        <v>1998</v>
      </c>
      <c r="E249" s="16" t="s">
        <v>2151</v>
      </c>
      <c r="F249" s="1" t="e">
        <f>INDEX('прил.2_подразделение г.Рубцовск'!$E$19:$E$1920,MATCH('прил.2_подразделение г.Бийск'!B249,'прил.2_подразделение г.Рубцовск'!#REF!,0))</f>
        <v>#REF!</v>
      </c>
    </row>
    <row r="250" spans="1:6" ht="15.75" customHeight="1" outlineLevel="1">
      <c r="A250" s="17" t="s">
        <v>2110</v>
      </c>
      <c r="B250" s="100"/>
      <c r="C250" s="201" t="s">
        <v>2000</v>
      </c>
      <c r="D250" s="202"/>
      <c r="E250" s="202"/>
      <c r="F250" s="203"/>
    </row>
    <row r="251" spans="1:6" outlineLevel="4">
      <c r="A251" s="56">
        <v>1</v>
      </c>
      <c r="B251" s="94">
        <v>50400</v>
      </c>
      <c r="C251" s="14" t="s">
        <v>2352</v>
      </c>
      <c r="D251" s="50" t="s">
        <v>2001</v>
      </c>
      <c r="E251" s="16" t="s">
        <v>2151</v>
      </c>
      <c r="F251" s="1">
        <v>700</v>
      </c>
    </row>
    <row r="252" spans="1:6" ht="31.5" outlineLevel="4">
      <c r="A252" s="56">
        <v>2</v>
      </c>
      <c r="B252" s="94">
        <v>57100</v>
      </c>
      <c r="C252" s="14" t="s">
        <v>2353</v>
      </c>
      <c r="D252" s="50" t="s">
        <v>2726</v>
      </c>
      <c r="E252" s="16" t="s">
        <v>2151</v>
      </c>
      <c r="F252" s="1" t="e">
        <f>INDEX('прил.2_подразделение г.Рубцовск'!$E$19:$E$1920,MATCH('прил.2_подразделение г.Бийск'!B252,'прил.2_подразделение г.Рубцовск'!#REF!,0))</f>
        <v>#REF!</v>
      </c>
    </row>
    <row r="253" spans="1:6" ht="15.75" customHeight="1" outlineLevel="1">
      <c r="A253" s="17" t="s">
        <v>2113</v>
      </c>
      <c r="B253" s="100"/>
      <c r="C253" s="201" t="s">
        <v>2355</v>
      </c>
      <c r="D253" s="202"/>
      <c r="E253" s="202"/>
      <c r="F253" s="203"/>
    </row>
    <row r="254" spans="1:6" ht="31.5" outlineLevel="4">
      <c r="A254" s="56">
        <v>1</v>
      </c>
      <c r="B254" s="94">
        <v>52501</v>
      </c>
      <c r="C254" s="14" t="s">
        <v>2356</v>
      </c>
      <c r="D254" s="50" t="s">
        <v>2357</v>
      </c>
      <c r="E254" s="16" t="s">
        <v>2151</v>
      </c>
      <c r="F254" s="1" t="e">
        <f>INDEX('прил.1_спец.,инстр., г.Барнаул'!$E$20:$E$2023,MATCH('прил.2_подразделение г.Бийск'!B254,'прил.1_спец.,инстр., г.Барнаул'!#REF!,0))</f>
        <v>#REF!</v>
      </c>
    </row>
    <row r="255" spans="1:6" outlineLevel="4">
      <c r="A255" s="56">
        <v>2</v>
      </c>
      <c r="B255" s="94">
        <v>47804</v>
      </c>
      <c r="C255" s="14" t="s">
        <v>2358</v>
      </c>
      <c r="D255" s="50" t="s">
        <v>2355</v>
      </c>
      <c r="E255" s="16" t="s">
        <v>2151</v>
      </c>
      <c r="F255" s="1">
        <v>620</v>
      </c>
    </row>
    <row r="256" spans="1:6" ht="15.75" customHeight="1" outlineLevel="1">
      <c r="A256" s="17" t="s">
        <v>2116</v>
      </c>
      <c r="B256" s="100"/>
      <c r="C256" s="201" t="s">
        <v>2009</v>
      </c>
      <c r="D256" s="202"/>
      <c r="E256" s="202"/>
      <c r="F256" s="203"/>
    </row>
    <row r="257" spans="1:6" outlineLevel="4">
      <c r="A257" s="56">
        <v>1</v>
      </c>
      <c r="B257" s="94">
        <v>51404</v>
      </c>
      <c r="C257" s="14" t="s">
        <v>2359</v>
      </c>
      <c r="D257" s="50" t="s">
        <v>2011</v>
      </c>
      <c r="E257" s="16" t="s">
        <v>2151</v>
      </c>
      <c r="F257" s="1" t="e">
        <f>INDEX('прил.2_подразделение г.Рубцовск'!$E$19:$E$1920,MATCH('прил.2_подразделение г.Бийск'!B257,'прил.2_подразделение г.Рубцовск'!#REF!,0))</f>
        <v>#REF!</v>
      </c>
    </row>
    <row r="258" spans="1:6">
      <c r="A258" s="23">
        <v>7</v>
      </c>
      <c r="B258" s="106"/>
      <c r="C258" s="198" t="s">
        <v>2360</v>
      </c>
      <c r="D258" s="199"/>
      <c r="E258" s="199"/>
      <c r="F258" s="200"/>
    </row>
    <row r="259" spans="1:6" ht="15.75" customHeight="1" outlineLevel="2">
      <c r="A259" s="17" t="s">
        <v>2700</v>
      </c>
      <c r="B259" s="100"/>
      <c r="C259" s="198" t="s">
        <v>1172</v>
      </c>
      <c r="D259" s="199"/>
      <c r="E259" s="199"/>
      <c r="F259" s="200"/>
    </row>
    <row r="260" spans="1:6" ht="31.5" outlineLevel="4">
      <c r="A260" s="56">
        <v>1</v>
      </c>
      <c r="B260" s="94">
        <v>83001</v>
      </c>
      <c r="C260" s="15" t="s">
        <v>2372</v>
      </c>
      <c r="D260" s="50" t="s">
        <v>2361</v>
      </c>
      <c r="E260" s="16" t="s">
        <v>1175</v>
      </c>
      <c r="F260" s="1">
        <v>230</v>
      </c>
    </row>
    <row r="261" spans="1:6">
      <c r="A261" s="23">
        <v>8</v>
      </c>
      <c r="B261" s="106"/>
      <c r="C261" s="192" t="s">
        <v>2076</v>
      </c>
      <c r="D261" s="192"/>
      <c r="E261" s="192"/>
      <c r="F261" s="192"/>
    </row>
    <row r="262" spans="1:6" ht="78.75" outlineLevel="3">
      <c r="A262" s="178" t="s">
        <v>2818</v>
      </c>
      <c r="B262" s="109">
        <v>1510</v>
      </c>
      <c r="C262" s="74"/>
      <c r="D262" s="86" t="s">
        <v>2081</v>
      </c>
      <c r="E262" s="74" t="s">
        <v>1186</v>
      </c>
      <c r="F262" s="75">
        <f>SUM(F264:F268)</f>
        <v>2900</v>
      </c>
    </row>
    <row r="263" spans="1:6" outlineLevel="4">
      <c r="A263" s="77"/>
      <c r="B263" s="77"/>
      <c r="C263" s="193" t="s">
        <v>1230</v>
      </c>
      <c r="D263" s="193"/>
      <c r="E263" s="193"/>
      <c r="F263" s="193"/>
    </row>
    <row r="264" spans="1:6" outlineLevel="4">
      <c r="A264" s="28">
        <v>1</v>
      </c>
      <c r="B264" s="90">
        <v>50401</v>
      </c>
      <c r="C264" s="34" t="s">
        <v>2002</v>
      </c>
      <c r="D264" s="34" t="s">
        <v>2354</v>
      </c>
      <c r="E264" s="34" t="s">
        <v>20</v>
      </c>
      <c r="F264" s="124">
        <v>700</v>
      </c>
    </row>
    <row r="265" spans="1:6" ht="31.5" outlineLevel="4">
      <c r="A265" s="28">
        <v>2</v>
      </c>
      <c r="B265" s="90">
        <v>10907</v>
      </c>
      <c r="C265" s="34" t="s">
        <v>1431</v>
      </c>
      <c r="D265" s="35" t="s">
        <v>1432</v>
      </c>
      <c r="E265" s="34" t="s">
        <v>1175</v>
      </c>
      <c r="F265" s="124">
        <v>550</v>
      </c>
    </row>
    <row r="266" spans="1:6" ht="31.5" outlineLevel="4">
      <c r="A266" s="28">
        <v>3</v>
      </c>
      <c r="B266" s="90">
        <v>11207</v>
      </c>
      <c r="C266" s="34" t="s">
        <v>1462</v>
      </c>
      <c r="D266" s="35" t="s">
        <v>1463</v>
      </c>
      <c r="E266" s="34" t="s">
        <v>1175</v>
      </c>
      <c r="F266" s="124">
        <v>550</v>
      </c>
    </row>
    <row r="267" spans="1:6" ht="31.5" outlineLevel="4">
      <c r="A267" s="28">
        <v>4</v>
      </c>
      <c r="B267" s="90">
        <v>11507</v>
      </c>
      <c r="C267" s="34" t="s">
        <v>1485</v>
      </c>
      <c r="D267" s="35" t="s">
        <v>1486</v>
      </c>
      <c r="E267" s="34" t="s">
        <v>1175</v>
      </c>
      <c r="F267" s="124">
        <v>550</v>
      </c>
    </row>
    <row r="268" spans="1:6" ht="31.5" outlineLevel="4">
      <c r="A268" s="28">
        <v>5</v>
      </c>
      <c r="B268" s="90">
        <v>10207</v>
      </c>
      <c r="C268" s="34" t="s">
        <v>1544</v>
      </c>
      <c r="D268" s="35" t="s">
        <v>1545</v>
      </c>
      <c r="E268" s="34" t="s">
        <v>1175</v>
      </c>
      <c r="F268" s="124">
        <v>550</v>
      </c>
    </row>
    <row r="269" spans="1:6" ht="63" outlineLevel="3">
      <c r="A269" s="178" t="s">
        <v>2819</v>
      </c>
      <c r="B269" s="109">
        <v>1509</v>
      </c>
      <c r="C269" s="74"/>
      <c r="D269" s="86" t="s">
        <v>2082</v>
      </c>
      <c r="E269" s="74" t="s">
        <v>1186</v>
      </c>
      <c r="F269" s="75">
        <v>1100</v>
      </c>
    </row>
    <row r="270" spans="1:6" outlineLevel="4">
      <c r="A270" s="175"/>
      <c r="B270" s="109"/>
      <c r="C270" s="193" t="s">
        <v>1230</v>
      </c>
      <c r="D270" s="193"/>
      <c r="E270" s="193"/>
      <c r="F270" s="193"/>
    </row>
    <row r="271" spans="1:6" ht="31.5" outlineLevel="4">
      <c r="A271" s="28">
        <v>1</v>
      </c>
      <c r="B271" s="90">
        <v>11507</v>
      </c>
      <c r="C271" s="34" t="s">
        <v>1485</v>
      </c>
      <c r="D271" s="35" t="s">
        <v>1486</v>
      </c>
      <c r="E271" s="34" t="s">
        <v>1175</v>
      </c>
      <c r="F271" s="124">
        <v>550</v>
      </c>
    </row>
    <row r="272" spans="1:6" ht="31.5" outlineLevel="4">
      <c r="A272" s="28">
        <v>2</v>
      </c>
      <c r="B272" s="90">
        <v>10207</v>
      </c>
      <c r="C272" s="34" t="s">
        <v>1544</v>
      </c>
      <c r="D272" s="35" t="s">
        <v>1545</v>
      </c>
      <c r="E272" s="34" t="s">
        <v>1175</v>
      </c>
      <c r="F272" s="124">
        <v>550</v>
      </c>
    </row>
  </sheetData>
  <autoFilter ref="A15:F272"/>
  <mergeCells count="91">
    <mergeCell ref="C270:F270"/>
    <mergeCell ref="C140:F140"/>
    <mergeCell ref="C147:F147"/>
    <mergeCell ref="C129:F129"/>
    <mergeCell ref="C135:F135"/>
    <mergeCell ref="C136:F136"/>
    <mergeCell ref="C124:F124"/>
    <mergeCell ref="C126:F126"/>
    <mergeCell ref="C127:F127"/>
    <mergeCell ref="C117:F117"/>
    <mergeCell ref="C118:F118"/>
    <mergeCell ref="C121:F121"/>
    <mergeCell ref="C107:F107"/>
    <mergeCell ref="C258:F258"/>
    <mergeCell ref="C259:F259"/>
    <mergeCell ref="C198:F198"/>
    <mergeCell ref="C209:F209"/>
    <mergeCell ref="C240:F240"/>
    <mergeCell ref="C243:F243"/>
    <mergeCell ref="C250:F250"/>
    <mergeCell ref="C253:F253"/>
    <mergeCell ref="C256:F256"/>
    <mergeCell ref="C224:F224"/>
    <mergeCell ref="C230:F230"/>
    <mergeCell ref="C234:F234"/>
    <mergeCell ref="C235:F235"/>
    <mergeCell ref="C237:F237"/>
    <mergeCell ref="C200:F200"/>
    <mergeCell ref="C201:F201"/>
    <mergeCell ref="C186:F186"/>
    <mergeCell ref="C188:F188"/>
    <mergeCell ref="C173:F173"/>
    <mergeCell ref="C176:F176"/>
    <mergeCell ref="C177:F177"/>
    <mergeCell ref="C167:F167"/>
    <mergeCell ref="C170:F170"/>
    <mergeCell ref="C162:F162"/>
    <mergeCell ref="C166:F166"/>
    <mergeCell ref="C143:F143"/>
    <mergeCell ref="C144:F144"/>
    <mergeCell ref="C161:F161"/>
    <mergeCell ref="C155:F155"/>
    <mergeCell ref="C157:F157"/>
    <mergeCell ref="C148:F148"/>
    <mergeCell ref="C150:F150"/>
    <mergeCell ref="C153:F153"/>
    <mergeCell ref="C113:F113"/>
    <mergeCell ref="C109:F109"/>
    <mergeCell ref="C101:F101"/>
    <mergeCell ref="C104:F104"/>
    <mergeCell ref="C105:F105"/>
    <mergeCell ref="C112:F112"/>
    <mergeCell ref="C79:F79"/>
    <mergeCell ref="C83:F83"/>
    <mergeCell ref="C68:F68"/>
    <mergeCell ref="C74:F74"/>
    <mergeCell ref="C100:F100"/>
    <mergeCell ref="C91:F91"/>
    <mergeCell ref="C94:F94"/>
    <mergeCell ref="C95:F95"/>
    <mergeCell ref="C87:F87"/>
    <mergeCell ref="C88:F88"/>
    <mergeCell ref="C90:F90"/>
    <mergeCell ref="C64:F64"/>
    <mergeCell ref="C67:F67"/>
    <mergeCell ref="C58:F58"/>
    <mergeCell ref="C59:F59"/>
    <mergeCell ref="C78:F78"/>
    <mergeCell ref="C10:F10"/>
    <mergeCell ref="C11:F11"/>
    <mergeCell ref="C12:F12"/>
    <mergeCell ref="C13:F13"/>
    <mergeCell ref="C32:F32"/>
    <mergeCell ref="C28:F28"/>
    <mergeCell ref="C31:F31"/>
    <mergeCell ref="C261:F261"/>
    <mergeCell ref="C263:F263"/>
    <mergeCell ref="C24:F24"/>
    <mergeCell ref="C16:F16"/>
    <mergeCell ref="C17:F17"/>
    <mergeCell ref="C18:F18"/>
    <mergeCell ref="C35:F35"/>
    <mergeCell ref="C39:F39"/>
    <mergeCell ref="C55:F55"/>
    <mergeCell ref="C52:F52"/>
    <mergeCell ref="C54:F54"/>
    <mergeCell ref="C51:F51"/>
    <mergeCell ref="C42:F42"/>
    <mergeCell ref="C43:F43"/>
    <mergeCell ref="C46:F46"/>
    <mergeCell ref="C63:F6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6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251"/>
  <sheetViews>
    <sheetView zoomScale="80" zoomScaleNormal="80" workbookViewId="0">
      <selection activeCell="Q32" sqref="Q32"/>
    </sheetView>
  </sheetViews>
  <sheetFormatPr defaultRowHeight="15.75" outlineLevelRow="3"/>
  <cols>
    <col min="1" max="1" width="14.6640625" style="7" customWidth="1"/>
    <col min="2" max="2" width="20.5" style="4" customWidth="1"/>
    <col min="3" max="3" width="68.1640625" style="64" customWidth="1"/>
    <col min="4" max="4" width="19.83203125" style="8" customWidth="1"/>
    <col min="5" max="5" width="18.83203125" style="8" customWidth="1"/>
    <col min="6" max="16384" width="9.33203125" style="8"/>
  </cols>
  <sheetData>
    <row r="1" spans="1:5">
      <c r="A1" s="3"/>
      <c r="C1" s="152" t="s">
        <v>2590</v>
      </c>
      <c r="E1" s="116"/>
    </row>
    <row r="2" spans="1:5">
      <c r="A2" s="115"/>
      <c r="C2" s="152" t="s">
        <v>2584</v>
      </c>
      <c r="E2" s="116"/>
    </row>
    <row r="3" spans="1:5">
      <c r="A3" s="115"/>
      <c r="C3" s="152" t="s">
        <v>2585</v>
      </c>
      <c r="E3" s="116"/>
    </row>
    <row r="4" spans="1:5">
      <c r="A4" s="115"/>
      <c r="C4" s="152" t="s">
        <v>1</v>
      </c>
      <c r="E4" s="116"/>
    </row>
    <row r="5" spans="1:5">
      <c r="A5" s="115"/>
      <c r="C5" s="152" t="s">
        <v>2</v>
      </c>
      <c r="E5" s="116"/>
    </row>
    <row r="6" spans="1:5">
      <c r="A6" s="115"/>
      <c r="C6" s="152" t="s">
        <v>3</v>
      </c>
      <c r="E6" s="116"/>
    </row>
    <row r="7" spans="1:5">
      <c r="A7" s="115"/>
      <c r="C7" s="133"/>
      <c r="D7" s="6"/>
      <c r="E7" s="117"/>
    </row>
    <row r="8" spans="1:5">
      <c r="A8" s="115"/>
      <c r="C8" s="133"/>
      <c r="D8" s="6"/>
      <c r="E8" s="117"/>
    </row>
    <row r="9" spans="1:5">
      <c r="A9" s="115"/>
      <c r="C9" s="133"/>
      <c r="D9" s="6"/>
      <c r="E9" s="117"/>
    </row>
    <row r="10" spans="1:5">
      <c r="A10" s="3"/>
      <c r="B10" s="182" t="s">
        <v>4</v>
      </c>
      <c r="C10" s="182"/>
      <c r="D10" s="182"/>
      <c r="E10" s="182"/>
    </row>
    <row r="11" spans="1:5">
      <c r="A11" s="3"/>
      <c r="B11" s="182" t="s">
        <v>5</v>
      </c>
      <c r="C11" s="182"/>
      <c r="D11" s="182"/>
      <c r="E11" s="182"/>
    </row>
    <row r="12" spans="1:5">
      <c r="A12" s="3"/>
      <c r="B12" s="182" t="s">
        <v>2497</v>
      </c>
      <c r="C12" s="182"/>
      <c r="D12" s="182"/>
      <c r="E12" s="182"/>
    </row>
    <row r="13" spans="1:5">
      <c r="A13" s="3"/>
      <c r="B13" s="182" t="s">
        <v>7</v>
      </c>
      <c r="C13" s="182"/>
      <c r="D13" s="182"/>
      <c r="E13" s="182"/>
    </row>
    <row r="14" spans="1:5" ht="15.75" customHeight="1"/>
    <row r="15" spans="1:5" s="44" customFormat="1" ht="31.5">
      <c r="A15" s="105" t="s">
        <v>8</v>
      </c>
      <c r="B15" s="129" t="s">
        <v>9</v>
      </c>
      <c r="C15" s="134" t="s">
        <v>10</v>
      </c>
      <c r="D15" s="129" t="s">
        <v>11</v>
      </c>
      <c r="E15" s="10" t="s">
        <v>12</v>
      </c>
    </row>
    <row r="16" spans="1:5">
      <c r="A16" s="11">
        <v>1</v>
      </c>
      <c r="B16" s="183" t="s">
        <v>1170</v>
      </c>
      <c r="C16" s="183"/>
      <c r="D16" s="183"/>
      <c r="E16" s="183"/>
    </row>
    <row r="17" spans="1:5" outlineLevel="1">
      <c r="A17" s="12" t="s">
        <v>15</v>
      </c>
      <c r="B17" s="183" t="s">
        <v>1171</v>
      </c>
      <c r="C17" s="183"/>
      <c r="D17" s="183"/>
      <c r="E17" s="183"/>
    </row>
    <row r="18" spans="1:5" outlineLevel="2">
      <c r="A18" s="12" t="s">
        <v>17</v>
      </c>
      <c r="B18" s="183" t="s">
        <v>1172</v>
      </c>
      <c r="C18" s="183"/>
      <c r="D18" s="183"/>
      <c r="E18" s="183"/>
    </row>
    <row r="19" spans="1:5" ht="31.5" outlineLevel="3">
      <c r="A19" s="13">
        <v>1</v>
      </c>
      <c r="B19" s="14" t="s">
        <v>2437</v>
      </c>
      <c r="C19" s="50" t="s">
        <v>1174</v>
      </c>
      <c r="D19" s="16" t="s">
        <v>1175</v>
      </c>
      <c r="E19" s="1">
        <v>1150</v>
      </c>
    </row>
    <row r="20" spans="1:5" ht="34.5" outlineLevel="3">
      <c r="A20" s="13">
        <v>2</v>
      </c>
      <c r="B20" s="14" t="s">
        <v>1179</v>
      </c>
      <c r="C20" s="50" t="s">
        <v>2601</v>
      </c>
      <c r="D20" s="16" t="s">
        <v>1175</v>
      </c>
      <c r="E20" s="1">
        <v>900</v>
      </c>
    </row>
    <row r="21" spans="1:5" ht="31.5" outlineLevel="3">
      <c r="A21" s="13">
        <v>3</v>
      </c>
      <c r="B21" s="14" t="s">
        <v>1181</v>
      </c>
      <c r="C21" s="50" t="s">
        <v>1182</v>
      </c>
      <c r="D21" s="16" t="s">
        <v>1175</v>
      </c>
      <c r="E21" s="1">
        <v>550</v>
      </c>
    </row>
    <row r="22" spans="1:5" outlineLevel="2">
      <c r="A22" s="17" t="s">
        <v>1163</v>
      </c>
      <c r="B22" s="189" t="s">
        <v>1183</v>
      </c>
      <c r="C22" s="189"/>
      <c r="D22" s="189"/>
      <c r="E22" s="189"/>
    </row>
    <row r="23" spans="1:5" outlineLevel="3">
      <c r="A23" s="56">
        <v>1</v>
      </c>
      <c r="B23" s="14" t="s">
        <v>2134</v>
      </c>
      <c r="C23" s="50" t="s">
        <v>1200</v>
      </c>
      <c r="D23" s="16" t="s">
        <v>1320</v>
      </c>
      <c r="E23" s="1">
        <v>850</v>
      </c>
    </row>
    <row r="24" spans="1:5" outlineLevel="3">
      <c r="A24" s="56">
        <v>2</v>
      </c>
      <c r="B24" s="36" t="s">
        <v>2135</v>
      </c>
      <c r="C24" s="55" t="s">
        <v>2136</v>
      </c>
      <c r="D24" s="21" t="s">
        <v>1320</v>
      </c>
      <c r="E24" s="1">
        <v>2900</v>
      </c>
    </row>
    <row r="25" spans="1:5" outlineLevel="3">
      <c r="A25" s="56">
        <v>3</v>
      </c>
      <c r="B25" s="19" t="s">
        <v>1211</v>
      </c>
      <c r="C25" s="137" t="s">
        <v>1212</v>
      </c>
      <c r="D25" s="21" t="s">
        <v>1320</v>
      </c>
      <c r="E25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6" spans="1:5" ht="31.5" outlineLevel="3">
      <c r="A26" s="56">
        <v>4</v>
      </c>
      <c r="B26" s="19" t="s">
        <v>2137</v>
      </c>
      <c r="C26" s="137" t="s">
        <v>2138</v>
      </c>
      <c r="D26" s="21" t="s">
        <v>1320</v>
      </c>
      <c r="E26" s="1">
        <v>950</v>
      </c>
    </row>
    <row r="27" spans="1:5" outlineLevel="3">
      <c r="A27" s="56">
        <v>5</v>
      </c>
      <c r="B27" s="19" t="s">
        <v>1697</v>
      </c>
      <c r="C27" s="137" t="s">
        <v>1698</v>
      </c>
      <c r="D27" s="21" t="s">
        <v>1320</v>
      </c>
      <c r="E27" s="1">
        <v>510</v>
      </c>
    </row>
    <row r="28" spans="1:5" outlineLevel="3">
      <c r="A28" s="56">
        <v>6</v>
      </c>
      <c r="B28" s="14" t="s">
        <v>2139</v>
      </c>
      <c r="C28" s="50" t="s">
        <v>1185</v>
      </c>
      <c r="D28" s="16" t="s">
        <v>1186</v>
      </c>
      <c r="E28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9" spans="1:5" outlineLevel="3">
      <c r="A29" s="56">
        <v>7</v>
      </c>
      <c r="B29" s="14" t="s">
        <v>2140</v>
      </c>
      <c r="C29" s="50" t="s">
        <v>1188</v>
      </c>
      <c r="D29" s="16" t="s">
        <v>1186</v>
      </c>
      <c r="E29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30" spans="1:5" ht="31.5" outlineLevel="3">
      <c r="A30" s="56">
        <v>8</v>
      </c>
      <c r="B30" s="19" t="s">
        <v>2031</v>
      </c>
      <c r="C30" s="137" t="s">
        <v>2032</v>
      </c>
      <c r="D30" s="20" t="s">
        <v>1320</v>
      </c>
      <c r="E30" s="1">
        <v>2535</v>
      </c>
    </row>
    <row r="31" spans="1:5" outlineLevel="3">
      <c r="A31" s="56">
        <v>9</v>
      </c>
      <c r="B31" s="14" t="s">
        <v>2141</v>
      </c>
      <c r="C31" s="50" t="s">
        <v>2142</v>
      </c>
      <c r="D31" s="16" t="s">
        <v>1320</v>
      </c>
      <c r="E31" s="1">
        <v>1500</v>
      </c>
    </row>
    <row r="32" spans="1:5" outlineLevel="3">
      <c r="A32" s="56">
        <v>10</v>
      </c>
      <c r="B32" s="19" t="s">
        <v>1686</v>
      </c>
      <c r="C32" s="137" t="s">
        <v>1687</v>
      </c>
      <c r="D32" s="20" t="s">
        <v>1320</v>
      </c>
      <c r="E32" s="1">
        <v>1250</v>
      </c>
    </row>
    <row r="33" spans="1:5" outlineLevel="2">
      <c r="A33" s="17" t="s">
        <v>1164</v>
      </c>
      <c r="B33" s="183" t="s">
        <v>1193</v>
      </c>
      <c r="C33" s="183"/>
      <c r="D33" s="183"/>
      <c r="E33" s="183"/>
    </row>
    <row r="34" spans="1:5" outlineLevel="3">
      <c r="A34" s="56">
        <v>1</v>
      </c>
      <c r="B34" s="19" t="s">
        <v>2143</v>
      </c>
      <c r="C34" s="137" t="s">
        <v>2144</v>
      </c>
      <c r="D34" s="21" t="s">
        <v>1186</v>
      </c>
      <c r="E34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35" spans="1:5" outlineLevel="1">
      <c r="A35" s="17" t="s">
        <v>41</v>
      </c>
      <c r="B35" s="183" t="s">
        <v>1213</v>
      </c>
      <c r="C35" s="183"/>
      <c r="D35" s="183"/>
      <c r="E35" s="183"/>
    </row>
    <row r="36" spans="1:5" outlineLevel="2">
      <c r="A36" s="17" t="s">
        <v>43</v>
      </c>
      <c r="B36" s="183" t="s">
        <v>1172</v>
      </c>
      <c r="C36" s="183"/>
      <c r="D36" s="183"/>
      <c r="E36" s="183"/>
    </row>
    <row r="37" spans="1:5" ht="31.5" outlineLevel="3">
      <c r="A37" s="13">
        <v>1</v>
      </c>
      <c r="B37" s="14" t="s">
        <v>1214</v>
      </c>
      <c r="C37" s="50" t="s">
        <v>1215</v>
      </c>
      <c r="D37" s="16" t="s">
        <v>1175</v>
      </c>
      <c r="E37" s="1">
        <v>1150</v>
      </c>
    </row>
    <row r="38" spans="1:5" ht="34.5" outlineLevel="3">
      <c r="A38" s="13">
        <v>2</v>
      </c>
      <c r="B38" s="14" t="s">
        <v>1216</v>
      </c>
      <c r="C38" s="50" t="s">
        <v>2602</v>
      </c>
      <c r="D38" s="16" t="s">
        <v>1175</v>
      </c>
      <c r="E38" s="1">
        <v>900</v>
      </c>
    </row>
    <row r="39" spans="1:5" outlineLevel="1">
      <c r="A39" s="17" t="s">
        <v>52</v>
      </c>
      <c r="B39" s="183" t="s">
        <v>1249</v>
      </c>
      <c r="C39" s="183"/>
      <c r="D39" s="183"/>
      <c r="E39" s="183"/>
    </row>
    <row r="40" spans="1:5" outlineLevel="2">
      <c r="A40" s="17" t="s">
        <v>54</v>
      </c>
      <c r="B40" s="183" t="s">
        <v>1172</v>
      </c>
      <c r="C40" s="183"/>
      <c r="D40" s="183"/>
      <c r="E40" s="183"/>
    </row>
    <row r="41" spans="1:5" ht="31.5" outlineLevel="3">
      <c r="A41" s="13">
        <v>1</v>
      </c>
      <c r="B41" s="14" t="s">
        <v>2157</v>
      </c>
      <c r="C41" s="50" t="s">
        <v>1251</v>
      </c>
      <c r="D41" s="16" t="s">
        <v>1175</v>
      </c>
      <c r="E41" s="1">
        <v>1150</v>
      </c>
    </row>
    <row r="42" spans="1:5" ht="34.5" outlineLevel="3">
      <c r="A42" s="13">
        <v>2</v>
      </c>
      <c r="B42" s="14" t="s">
        <v>1672</v>
      </c>
      <c r="C42" s="50" t="s">
        <v>2603</v>
      </c>
      <c r="D42" s="16" t="s">
        <v>1175</v>
      </c>
      <c r="E42" s="1">
        <v>900</v>
      </c>
    </row>
    <row r="43" spans="1:5" outlineLevel="2">
      <c r="A43" s="18" t="s">
        <v>57</v>
      </c>
      <c r="B43" s="196" t="s">
        <v>2158</v>
      </c>
      <c r="C43" s="196"/>
      <c r="D43" s="196"/>
      <c r="E43" s="196"/>
    </row>
    <row r="44" spans="1:5" outlineLevel="3">
      <c r="A44" s="56">
        <v>1</v>
      </c>
      <c r="B44" s="19" t="s">
        <v>2159</v>
      </c>
      <c r="C44" s="137" t="s">
        <v>2160</v>
      </c>
      <c r="D44" s="21" t="s">
        <v>1320</v>
      </c>
      <c r="E44" s="1">
        <v>1250</v>
      </c>
    </row>
    <row r="45" spans="1:5" outlineLevel="3">
      <c r="A45" s="56">
        <v>2</v>
      </c>
      <c r="B45" s="19" t="s">
        <v>1955</v>
      </c>
      <c r="C45" s="137" t="s">
        <v>1956</v>
      </c>
      <c r="D45" s="21" t="s">
        <v>1320</v>
      </c>
      <c r="E45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46" spans="1:5" outlineLevel="3">
      <c r="A46" s="56">
        <v>3</v>
      </c>
      <c r="B46" s="19" t="s">
        <v>1957</v>
      </c>
      <c r="C46" s="137" t="s">
        <v>1958</v>
      </c>
      <c r="D46" s="21" t="s">
        <v>1320</v>
      </c>
      <c r="E46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47" spans="1:5" outlineLevel="3">
      <c r="A47" s="56">
        <v>4</v>
      </c>
      <c r="B47" s="19" t="s">
        <v>1941</v>
      </c>
      <c r="C47" s="137" t="s">
        <v>1942</v>
      </c>
      <c r="D47" s="21" t="s">
        <v>1320</v>
      </c>
      <c r="E47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48" spans="1:5" outlineLevel="3">
      <c r="A48" s="56">
        <v>5</v>
      </c>
      <c r="B48" s="19" t="s">
        <v>2161</v>
      </c>
      <c r="C48" s="137" t="s">
        <v>2162</v>
      </c>
      <c r="D48" s="21" t="s">
        <v>1320</v>
      </c>
      <c r="E48" s="1">
        <v>800</v>
      </c>
    </row>
    <row r="49" spans="1:5" outlineLevel="3">
      <c r="A49" s="56">
        <v>6</v>
      </c>
      <c r="B49" s="19" t="s">
        <v>1948</v>
      </c>
      <c r="C49" s="137" t="s">
        <v>1949</v>
      </c>
      <c r="D49" s="21" t="s">
        <v>1320</v>
      </c>
      <c r="E49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50" spans="1:5" outlineLevel="3">
      <c r="A50" s="56">
        <v>7</v>
      </c>
      <c r="B50" s="19" t="s">
        <v>1579</v>
      </c>
      <c r="C50" s="137" t="s">
        <v>1966</v>
      </c>
      <c r="D50" s="21" t="s">
        <v>1320</v>
      </c>
      <c r="E50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51" spans="1:5" ht="31.5" outlineLevel="3">
      <c r="A51" s="56">
        <v>8</v>
      </c>
      <c r="B51" s="19" t="s">
        <v>2163</v>
      </c>
      <c r="C51" s="137" t="s">
        <v>2164</v>
      </c>
      <c r="D51" s="21" t="s">
        <v>1320</v>
      </c>
      <c r="E51" s="1">
        <v>125</v>
      </c>
    </row>
    <row r="52" spans="1:5" outlineLevel="3">
      <c r="A52" s="56">
        <v>9</v>
      </c>
      <c r="B52" s="19" t="s">
        <v>2165</v>
      </c>
      <c r="C52" s="137" t="s">
        <v>2166</v>
      </c>
      <c r="D52" s="21" t="s">
        <v>1320</v>
      </c>
      <c r="E52" s="1">
        <v>185</v>
      </c>
    </row>
    <row r="53" spans="1:5" outlineLevel="3">
      <c r="A53" s="56">
        <v>10</v>
      </c>
      <c r="B53" s="19" t="s">
        <v>2167</v>
      </c>
      <c r="C53" s="137" t="s">
        <v>2168</v>
      </c>
      <c r="D53" s="21" t="s">
        <v>1320</v>
      </c>
      <c r="E53" s="1">
        <v>1300</v>
      </c>
    </row>
    <row r="54" spans="1:5" ht="31.5" outlineLevel="3">
      <c r="A54" s="56">
        <v>11</v>
      </c>
      <c r="B54" s="19" t="s">
        <v>2169</v>
      </c>
      <c r="C54" s="137" t="s">
        <v>2170</v>
      </c>
      <c r="D54" s="21" t="s">
        <v>1320</v>
      </c>
      <c r="E54" s="1">
        <v>630</v>
      </c>
    </row>
    <row r="55" spans="1:5" ht="31.5" outlineLevel="3">
      <c r="A55" s="56">
        <v>12</v>
      </c>
      <c r="B55" s="19" t="s">
        <v>2171</v>
      </c>
      <c r="C55" s="137" t="s">
        <v>2172</v>
      </c>
      <c r="D55" s="21" t="s">
        <v>1320</v>
      </c>
      <c r="E55" s="1">
        <v>635</v>
      </c>
    </row>
    <row r="56" spans="1:5" ht="31.5" outlineLevel="3">
      <c r="A56" s="56">
        <v>13</v>
      </c>
      <c r="B56" s="19" t="s">
        <v>2173</v>
      </c>
      <c r="C56" s="137" t="s">
        <v>2174</v>
      </c>
      <c r="D56" s="21" t="s">
        <v>1320</v>
      </c>
      <c r="E56" s="1">
        <v>630</v>
      </c>
    </row>
    <row r="57" spans="1:5" outlineLevel="1">
      <c r="A57" s="17" t="s">
        <v>63</v>
      </c>
      <c r="B57" s="183" t="s">
        <v>1265</v>
      </c>
      <c r="C57" s="183"/>
      <c r="D57" s="183"/>
      <c r="E57" s="183"/>
    </row>
    <row r="58" spans="1:5" outlineLevel="2">
      <c r="A58" s="17" t="s">
        <v>65</v>
      </c>
      <c r="B58" s="183" t="s">
        <v>1172</v>
      </c>
      <c r="C58" s="183"/>
      <c r="D58" s="183"/>
      <c r="E58" s="183"/>
    </row>
    <row r="59" spans="1:5" ht="31.5" outlineLevel="3">
      <c r="A59" s="38">
        <v>1</v>
      </c>
      <c r="B59" s="36" t="s">
        <v>2438</v>
      </c>
      <c r="C59" s="55" t="s">
        <v>1267</v>
      </c>
      <c r="D59" s="38" t="s">
        <v>1175</v>
      </c>
      <c r="E59" s="1">
        <v>1150</v>
      </c>
    </row>
    <row r="60" spans="1:5" ht="34.5" outlineLevel="3">
      <c r="A60" s="38">
        <v>2</v>
      </c>
      <c r="B60" s="36" t="s">
        <v>2439</v>
      </c>
      <c r="C60" s="55" t="s">
        <v>2615</v>
      </c>
      <c r="D60" s="38" t="s">
        <v>1175</v>
      </c>
      <c r="E60" s="1">
        <v>900</v>
      </c>
    </row>
    <row r="61" spans="1:5" ht="31.5" outlineLevel="3">
      <c r="A61" s="56">
        <v>3</v>
      </c>
      <c r="B61" s="14" t="s">
        <v>1269</v>
      </c>
      <c r="C61" s="50" t="s">
        <v>1270</v>
      </c>
      <c r="D61" s="16" t="s">
        <v>1175</v>
      </c>
      <c r="E61" s="1">
        <v>550</v>
      </c>
    </row>
    <row r="62" spans="1:5" outlineLevel="1">
      <c r="A62" s="17" t="s">
        <v>70</v>
      </c>
      <c r="B62" s="183" t="s">
        <v>1286</v>
      </c>
      <c r="C62" s="183"/>
      <c r="D62" s="183"/>
      <c r="E62" s="183"/>
    </row>
    <row r="63" spans="1:5" outlineLevel="2">
      <c r="A63" s="17" t="s">
        <v>72</v>
      </c>
      <c r="B63" s="183" t="s">
        <v>1172</v>
      </c>
      <c r="C63" s="183"/>
      <c r="D63" s="183"/>
      <c r="E63" s="183"/>
    </row>
    <row r="64" spans="1:5" ht="31.5" outlineLevel="3">
      <c r="A64" s="13">
        <v>1</v>
      </c>
      <c r="B64" s="14" t="s">
        <v>2175</v>
      </c>
      <c r="C64" s="50" t="s">
        <v>1288</v>
      </c>
      <c r="D64" s="16" t="s">
        <v>1175</v>
      </c>
      <c r="E64" s="1">
        <v>1150</v>
      </c>
    </row>
    <row r="65" spans="1:5" ht="34.5" outlineLevel="3">
      <c r="A65" s="13">
        <v>2</v>
      </c>
      <c r="B65" s="14" t="s">
        <v>2176</v>
      </c>
      <c r="C65" s="50" t="s">
        <v>2604</v>
      </c>
      <c r="D65" s="16" t="s">
        <v>1175</v>
      </c>
      <c r="E65" s="1">
        <v>900</v>
      </c>
    </row>
    <row r="66" spans="1:5" outlineLevel="1">
      <c r="A66" s="17" t="s">
        <v>75</v>
      </c>
      <c r="B66" s="183" t="s">
        <v>1425</v>
      </c>
      <c r="C66" s="183"/>
      <c r="D66" s="183"/>
      <c r="E66" s="183"/>
    </row>
    <row r="67" spans="1:5" outlineLevel="2">
      <c r="A67" s="17" t="s">
        <v>77</v>
      </c>
      <c r="B67" s="183" t="s">
        <v>1172</v>
      </c>
      <c r="C67" s="183"/>
      <c r="D67" s="183"/>
      <c r="E67" s="183"/>
    </row>
    <row r="68" spans="1:5" ht="31.5" outlineLevel="3">
      <c r="A68" s="13">
        <v>1</v>
      </c>
      <c r="B68" s="14" t="s">
        <v>1304</v>
      </c>
      <c r="C68" s="50" t="s">
        <v>1427</v>
      </c>
      <c r="D68" s="16" t="s">
        <v>1175</v>
      </c>
      <c r="E68" s="1">
        <v>1150</v>
      </c>
    </row>
    <row r="69" spans="1:5" ht="34.5" outlineLevel="3">
      <c r="A69" s="13">
        <v>2</v>
      </c>
      <c r="B69" s="14" t="s">
        <v>1306</v>
      </c>
      <c r="C69" s="50" t="s">
        <v>2605</v>
      </c>
      <c r="D69" s="16" t="s">
        <v>1175</v>
      </c>
      <c r="E69" s="1">
        <v>900</v>
      </c>
    </row>
    <row r="70" spans="1:5" ht="31.5" outlineLevel="3">
      <c r="A70" s="13">
        <v>3</v>
      </c>
      <c r="B70" s="14" t="s">
        <v>1431</v>
      </c>
      <c r="C70" s="50" t="s">
        <v>1432</v>
      </c>
      <c r="D70" s="16" t="s">
        <v>1175</v>
      </c>
      <c r="E70" s="1">
        <v>550</v>
      </c>
    </row>
    <row r="71" spans="1:5" ht="31.5" outlineLevel="3">
      <c r="A71" s="13">
        <v>4</v>
      </c>
      <c r="B71" s="14" t="s">
        <v>1304</v>
      </c>
      <c r="C71" s="50" t="s">
        <v>2809</v>
      </c>
      <c r="D71" s="16" t="s">
        <v>1175</v>
      </c>
      <c r="E71" s="1">
        <v>1150</v>
      </c>
    </row>
    <row r="72" spans="1:5" ht="31.5" outlineLevel="3">
      <c r="A72" s="13">
        <v>5</v>
      </c>
      <c r="B72" s="14" t="s">
        <v>1306</v>
      </c>
      <c r="C72" s="50" t="s">
        <v>2810</v>
      </c>
      <c r="D72" s="16" t="s">
        <v>1175</v>
      </c>
      <c r="E72" s="1">
        <v>900</v>
      </c>
    </row>
    <row r="73" spans="1:5" outlineLevel="1">
      <c r="A73" s="17" t="s">
        <v>92</v>
      </c>
      <c r="B73" s="183" t="s">
        <v>1457</v>
      </c>
      <c r="C73" s="183"/>
      <c r="D73" s="183"/>
      <c r="E73" s="183"/>
    </row>
    <row r="74" spans="1:5" outlineLevel="2">
      <c r="A74" s="17" t="s">
        <v>94</v>
      </c>
      <c r="B74" s="183" t="s">
        <v>1172</v>
      </c>
      <c r="C74" s="183"/>
      <c r="D74" s="183"/>
      <c r="E74" s="183"/>
    </row>
    <row r="75" spans="1:5" ht="31.5" outlineLevel="3">
      <c r="A75" s="13">
        <v>1</v>
      </c>
      <c r="B75" s="14" t="s">
        <v>2179</v>
      </c>
      <c r="C75" s="50" t="s">
        <v>1460</v>
      </c>
      <c r="D75" s="16" t="s">
        <v>1175</v>
      </c>
      <c r="E75" s="1">
        <v>1150</v>
      </c>
    </row>
    <row r="76" spans="1:5" ht="34.5" outlineLevel="3">
      <c r="A76" s="13">
        <v>2</v>
      </c>
      <c r="B76" s="15" t="s">
        <v>2440</v>
      </c>
      <c r="C76" s="50" t="s">
        <v>2607</v>
      </c>
      <c r="D76" s="16" t="s">
        <v>1175</v>
      </c>
      <c r="E76" s="1">
        <v>900</v>
      </c>
    </row>
    <row r="77" spans="1:5" ht="31.5" outlineLevel="3">
      <c r="A77" s="13">
        <v>3</v>
      </c>
      <c r="B77" s="14" t="s">
        <v>2180</v>
      </c>
      <c r="C77" s="50" t="s">
        <v>2181</v>
      </c>
      <c r="D77" s="16" t="s">
        <v>1175</v>
      </c>
      <c r="E77" s="1">
        <v>1150</v>
      </c>
    </row>
    <row r="78" spans="1:5" ht="34.5" outlineLevel="3">
      <c r="A78" s="13">
        <v>4</v>
      </c>
      <c r="B78" s="14" t="s">
        <v>2182</v>
      </c>
      <c r="C78" s="50" t="s">
        <v>2608</v>
      </c>
      <c r="D78" s="16" t="s">
        <v>1175</v>
      </c>
      <c r="E78" s="1">
        <v>900</v>
      </c>
    </row>
    <row r="79" spans="1:5" ht="31.5" outlineLevel="3">
      <c r="A79" s="13">
        <v>5</v>
      </c>
      <c r="B79" s="14" t="s">
        <v>1462</v>
      </c>
      <c r="C79" s="50" t="s">
        <v>1463</v>
      </c>
      <c r="D79" s="16" t="s">
        <v>1175</v>
      </c>
      <c r="E79" s="1">
        <v>550</v>
      </c>
    </row>
    <row r="80" spans="1:5" outlineLevel="2">
      <c r="A80" s="17" t="s">
        <v>2733</v>
      </c>
      <c r="B80" s="183" t="s">
        <v>1465</v>
      </c>
      <c r="C80" s="183"/>
      <c r="D80" s="183"/>
      <c r="E80" s="183"/>
    </row>
    <row r="81" spans="1:5" outlineLevel="3">
      <c r="A81" s="56">
        <v>1</v>
      </c>
      <c r="B81" s="14" t="s">
        <v>2183</v>
      </c>
      <c r="C81" s="50" t="s">
        <v>1467</v>
      </c>
      <c r="D81" s="16" t="s">
        <v>1320</v>
      </c>
      <c r="E81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82" spans="1:5" outlineLevel="3">
      <c r="A82" s="56">
        <v>2</v>
      </c>
      <c r="B82" s="19" t="s">
        <v>2184</v>
      </c>
      <c r="C82" s="137" t="s">
        <v>2185</v>
      </c>
      <c r="D82" s="21" t="s">
        <v>1186</v>
      </c>
      <c r="E82" s="1">
        <v>330</v>
      </c>
    </row>
    <row r="83" spans="1:5" ht="31.5" outlineLevel="3">
      <c r="A83" s="56">
        <v>3</v>
      </c>
      <c r="B83" s="19" t="s">
        <v>2186</v>
      </c>
      <c r="C83" s="137" t="s">
        <v>2187</v>
      </c>
      <c r="D83" s="21" t="s">
        <v>1186</v>
      </c>
      <c r="E83" s="1">
        <v>270</v>
      </c>
    </row>
    <row r="84" spans="1:5" ht="31.5" outlineLevel="3">
      <c r="A84" s="56">
        <v>4</v>
      </c>
      <c r="B84" s="19" t="s">
        <v>2188</v>
      </c>
      <c r="C84" s="137" t="s">
        <v>2189</v>
      </c>
      <c r="D84" s="21" t="s">
        <v>1186</v>
      </c>
      <c r="E84" s="1">
        <v>280</v>
      </c>
    </row>
    <row r="85" spans="1:5" ht="31.5" outlineLevel="3">
      <c r="A85" s="56">
        <v>5</v>
      </c>
      <c r="B85" s="36" t="s">
        <v>2190</v>
      </c>
      <c r="C85" s="55" t="s">
        <v>2191</v>
      </c>
      <c r="D85" s="21" t="s">
        <v>1186</v>
      </c>
      <c r="E85" s="1">
        <v>100</v>
      </c>
    </row>
    <row r="86" spans="1:5" outlineLevel="3">
      <c r="A86" s="56">
        <v>6</v>
      </c>
      <c r="B86" s="14" t="s">
        <v>2192</v>
      </c>
      <c r="C86" s="50" t="s">
        <v>2193</v>
      </c>
      <c r="D86" s="16" t="s">
        <v>1320</v>
      </c>
      <c r="E86" s="1">
        <v>400</v>
      </c>
    </row>
    <row r="87" spans="1:5" outlineLevel="3">
      <c r="A87" s="56">
        <v>7</v>
      </c>
      <c r="B87" s="19" t="s">
        <v>1472</v>
      </c>
      <c r="C87" s="137" t="s">
        <v>1473</v>
      </c>
      <c r="D87" s="38" t="s">
        <v>1186</v>
      </c>
      <c r="E87" s="1">
        <v>370</v>
      </c>
    </row>
    <row r="88" spans="1:5" outlineLevel="3">
      <c r="A88" s="56">
        <v>8</v>
      </c>
      <c r="B88" s="14" t="s">
        <v>2194</v>
      </c>
      <c r="C88" s="50" t="s">
        <v>2195</v>
      </c>
      <c r="D88" s="16" t="s">
        <v>1320</v>
      </c>
      <c r="E88" s="1">
        <v>350</v>
      </c>
    </row>
    <row r="89" spans="1:5" outlineLevel="3">
      <c r="A89" s="56">
        <v>9</v>
      </c>
      <c r="B89" s="19" t="s">
        <v>2196</v>
      </c>
      <c r="C89" s="137" t="s">
        <v>2197</v>
      </c>
      <c r="D89" s="38" t="s">
        <v>1186</v>
      </c>
      <c r="E89" s="1">
        <v>160</v>
      </c>
    </row>
    <row r="90" spans="1:5" ht="31.5" outlineLevel="3">
      <c r="A90" s="56">
        <v>10</v>
      </c>
      <c r="B90" s="19" t="s">
        <v>2198</v>
      </c>
      <c r="C90" s="137" t="s">
        <v>2199</v>
      </c>
      <c r="D90" s="21" t="s">
        <v>1186</v>
      </c>
      <c r="E90" s="1">
        <v>170</v>
      </c>
    </row>
    <row r="91" spans="1:5" outlineLevel="2">
      <c r="A91" s="17" t="s">
        <v>2734</v>
      </c>
      <c r="B91" s="196" t="s">
        <v>1262</v>
      </c>
      <c r="C91" s="196"/>
      <c r="D91" s="196"/>
      <c r="E91" s="196"/>
    </row>
    <row r="92" spans="1:5" outlineLevel="3">
      <c r="A92" s="56">
        <v>1</v>
      </c>
      <c r="B92" s="19" t="s">
        <v>1477</v>
      </c>
      <c r="C92" s="55" t="s">
        <v>1478</v>
      </c>
      <c r="D92" s="21" t="s">
        <v>1186</v>
      </c>
      <c r="E92" s="1">
        <v>90</v>
      </c>
    </row>
    <row r="93" spans="1:5" ht="31.5" outlineLevel="3">
      <c r="A93" s="56">
        <v>2</v>
      </c>
      <c r="B93" s="37" t="s">
        <v>2200</v>
      </c>
      <c r="C93" s="55" t="s">
        <v>2201</v>
      </c>
      <c r="D93" s="21" t="s">
        <v>1186</v>
      </c>
      <c r="E93" s="1">
        <v>135</v>
      </c>
    </row>
    <row r="94" spans="1:5" outlineLevel="1">
      <c r="A94" s="17" t="s">
        <v>119</v>
      </c>
      <c r="B94" s="183" t="s">
        <v>1480</v>
      </c>
      <c r="C94" s="183"/>
      <c r="D94" s="183"/>
      <c r="E94" s="183"/>
    </row>
    <row r="95" spans="1:5" outlineLevel="2">
      <c r="A95" s="17" t="s">
        <v>121</v>
      </c>
      <c r="B95" s="183" t="s">
        <v>1172</v>
      </c>
      <c r="C95" s="183"/>
      <c r="D95" s="183"/>
      <c r="E95" s="183"/>
    </row>
    <row r="96" spans="1:5" ht="31.5" outlineLevel="3">
      <c r="A96" s="13">
        <v>1</v>
      </c>
      <c r="B96" s="14" t="s">
        <v>2078</v>
      </c>
      <c r="C96" s="50" t="s">
        <v>1483</v>
      </c>
      <c r="D96" s="16" t="s">
        <v>1175</v>
      </c>
      <c r="E96" s="1">
        <v>1150</v>
      </c>
    </row>
    <row r="97" spans="1:5" ht="34.5" outlineLevel="3">
      <c r="A97" s="13">
        <v>2</v>
      </c>
      <c r="B97" s="14" t="s">
        <v>2202</v>
      </c>
      <c r="C97" s="50" t="s">
        <v>2609</v>
      </c>
      <c r="D97" s="16" t="s">
        <v>1175</v>
      </c>
      <c r="E97" s="1">
        <v>900</v>
      </c>
    </row>
    <row r="98" spans="1:5" ht="31.5" outlineLevel="3">
      <c r="A98" s="13">
        <v>3</v>
      </c>
      <c r="B98" s="14" t="s">
        <v>1485</v>
      </c>
      <c r="C98" s="50" t="s">
        <v>1486</v>
      </c>
      <c r="D98" s="16" t="s">
        <v>1175</v>
      </c>
      <c r="E98" s="1">
        <v>550</v>
      </c>
    </row>
    <row r="99" spans="1:5" outlineLevel="2">
      <c r="A99" s="17" t="s">
        <v>2696</v>
      </c>
      <c r="B99" s="183" t="s">
        <v>1488</v>
      </c>
      <c r="C99" s="183"/>
      <c r="D99" s="183"/>
      <c r="E99" s="183"/>
    </row>
    <row r="100" spans="1:5" outlineLevel="3">
      <c r="A100" s="56">
        <v>1</v>
      </c>
      <c r="B100" s="37" t="s">
        <v>2203</v>
      </c>
      <c r="C100" s="55" t="s">
        <v>2204</v>
      </c>
      <c r="D100" s="21" t="s">
        <v>1186</v>
      </c>
      <c r="E100" s="1">
        <v>95</v>
      </c>
    </row>
    <row r="101" spans="1:5" outlineLevel="3">
      <c r="A101" s="56">
        <v>2</v>
      </c>
      <c r="B101" s="37" t="s">
        <v>2205</v>
      </c>
      <c r="C101" s="55" t="s">
        <v>2206</v>
      </c>
      <c r="D101" s="21" t="s">
        <v>1186</v>
      </c>
      <c r="E101" s="1">
        <v>95</v>
      </c>
    </row>
    <row r="102" spans="1:5" outlineLevel="3">
      <c r="A102" s="56">
        <v>3</v>
      </c>
      <c r="B102" s="37" t="s">
        <v>2207</v>
      </c>
      <c r="C102" s="55" t="s">
        <v>2208</v>
      </c>
      <c r="D102" s="21" t="s">
        <v>1186</v>
      </c>
      <c r="E102" s="1">
        <v>95</v>
      </c>
    </row>
    <row r="103" spans="1:5" outlineLevel="3">
      <c r="A103" s="56">
        <v>4</v>
      </c>
      <c r="B103" s="37" t="s">
        <v>2209</v>
      </c>
      <c r="C103" s="55" t="s">
        <v>2210</v>
      </c>
      <c r="D103" s="21" t="s">
        <v>1186</v>
      </c>
      <c r="E103" s="1">
        <v>95</v>
      </c>
    </row>
    <row r="104" spans="1:5" outlineLevel="3">
      <c r="A104" s="56">
        <v>5</v>
      </c>
      <c r="B104" s="37" t="s">
        <v>2211</v>
      </c>
      <c r="C104" s="55" t="s">
        <v>2212</v>
      </c>
      <c r="D104" s="21" t="s">
        <v>1186</v>
      </c>
      <c r="E104" s="1">
        <v>95</v>
      </c>
    </row>
    <row r="105" spans="1:5" outlineLevel="3">
      <c r="A105" s="56">
        <v>6</v>
      </c>
      <c r="B105" s="19" t="s">
        <v>2213</v>
      </c>
      <c r="C105" s="137" t="s">
        <v>2214</v>
      </c>
      <c r="D105" s="21" t="s">
        <v>1186</v>
      </c>
      <c r="E105" s="1">
        <v>95</v>
      </c>
    </row>
    <row r="106" spans="1:5" outlineLevel="3">
      <c r="A106" s="56">
        <v>7</v>
      </c>
      <c r="B106" s="19" t="s">
        <v>2215</v>
      </c>
      <c r="C106" s="137" t="s">
        <v>2216</v>
      </c>
      <c r="D106" s="21" t="s">
        <v>1186</v>
      </c>
      <c r="E106" s="1">
        <v>95</v>
      </c>
    </row>
    <row r="107" spans="1:5" outlineLevel="3">
      <c r="A107" s="56">
        <v>8</v>
      </c>
      <c r="B107" s="19" t="s">
        <v>2217</v>
      </c>
      <c r="C107" s="137" t="s">
        <v>2218</v>
      </c>
      <c r="D107" s="21" t="s">
        <v>1186</v>
      </c>
      <c r="E107" s="1">
        <v>95</v>
      </c>
    </row>
    <row r="108" spans="1:5" outlineLevel="3">
      <c r="A108" s="56">
        <v>9</v>
      </c>
      <c r="B108" s="19" t="s">
        <v>2219</v>
      </c>
      <c r="C108" s="137" t="s">
        <v>2220</v>
      </c>
      <c r="D108" s="21" t="s">
        <v>1186</v>
      </c>
      <c r="E108" s="1">
        <v>95</v>
      </c>
    </row>
    <row r="109" spans="1:5" outlineLevel="3">
      <c r="A109" s="56">
        <v>10</v>
      </c>
      <c r="B109" s="19" t="s">
        <v>1491</v>
      </c>
      <c r="C109" s="137" t="s">
        <v>1492</v>
      </c>
      <c r="D109" s="21" t="s">
        <v>1186</v>
      </c>
      <c r="E109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10" spans="1:5" outlineLevel="3">
      <c r="A110" s="56">
        <v>11</v>
      </c>
      <c r="B110" s="19" t="s">
        <v>1495</v>
      </c>
      <c r="C110" s="137" t="s">
        <v>1496</v>
      </c>
      <c r="D110" s="21" t="s">
        <v>1186</v>
      </c>
      <c r="E110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11" spans="1:5" outlineLevel="3">
      <c r="A111" s="56">
        <v>12</v>
      </c>
      <c r="B111" s="19" t="s">
        <v>2221</v>
      </c>
      <c r="C111" s="137" t="s">
        <v>2222</v>
      </c>
      <c r="D111" s="21" t="s">
        <v>1186</v>
      </c>
      <c r="E111" s="1">
        <v>1500</v>
      </c>
    </row>
    <row r="112" spans="1:5" outlineLevel="3">
      <c r="A112" s="56">
        <v>13</v>
      </c>
      <c r="B112" s="14" t="s">
        <v>2226</v>
      </c>
      <c r="C112" s="50" t="s">
        <v>2227</v>
      </c>
      <c r="D112" s="16" t="s">
        <v>1175</v>
      </c>
      <c r="E112" s="1">
        <v>480</v>
      </c>
    </row>
    <row r="113" spans="1:5" outlineLevel="2">
      <c r="A113" s="17" t="s">
        <v>2735</v>
      </c>
      <c r="B113" s="196" t="s">
        <v>1262</v>
      </c>
      <c r="C113" s="196"/>
      <c r="D113" s="196"/>
      <c r="E113" s="196"/>
    </row>
    <row r="114" spans="1:5" ht="31.5" outlineLevel="3">
      <c r="A114" s="56">
        <v>1</v>
      </c>
      <c r="B114" s="19" t="s">
        <v>2228</v>
      </c>
      <c r="C114" s="137" t="s">
        <v>2229</v>
      </c>
      <c r="D114" s="21" t="s">
        <v>1186</v>
      </c>
      <c r="E114" s="1">
        <v>200</v>
      </c>
    </row>
    <row r="115" spans="1:5" outlineLevel="1">
      <c r="A115" s="17" t="s">
        <v>126</v>
      </c>
      <c r="B115" s="183" t="s">
        <v>2230</v>
      </c>
      <c r="C115" s="183"/>
      <c r="D115" s="183"/>
      <c r="E115" s="183"/>
    </row>
    <row r="116" spans="1:5" outlineLevel="2">
      <c r="A116" s="17" t="s">
        <v>128</v>
      </c>
      <c r="B116" s="183" t="s">
        <v>1172</v>
      </c>
      <c r="C116" s="183"/>
      <c r="D116" s="183"/>
      <c r="E116" s="183"/>
    </row>
    <row r="117" spans="1:5" ht="31.5" outlineLevel="3">
      <c r="A117" s="13">
        <v>1</v>
      </c>
      <c r="B117" s="14" t="s">
        <v>2231</v>
      </c>
      <c r="C117" s="50" t="s">
        <v>2232</v>
      </c>
      <c r="D117" s="16" t="s">
        <v>1175</v>
      </c>
      <c r="E117" s="1">
        <v>1150</v>
      </c>
    </row>
    <row r="118" spans="1:5" ht="34.5" outlineLevel="3">
      <c r="A118" s="13">
        <v>2</v>
      </c>
      <c r="B118" s="14" t="s">
        <v>2233</v>
      </c>
      <c r="C118" s="50" t="s">
        <v>2610</v>
      </c>
      <c r="D118" s="16" t="s">
        <v>1175</v>
      </c>
      <c r="E118" s="1">
        <v>900</v>
      </c>
    </row>
    <row r="119" spans="1:5" outlineLevel="1">
      <c r="A119" s="17" t="s">
        <v>148</v>
      </c>
      <c r="B119" s="183" t="s">
        <v>1501</v>
      </c>
      <c r="C119" s="183"/>
      <c r="D119" s="183"/>
      <c r="E119" s="183"/>
    </row>
    <row r="120" spans="1:5" outlineLevel="2">
      <c r="A120" s="17" t="s">
        <v>150</v>
      </c>
      <c r="B120" s="183" t="s">
        <v>1172</v>
      </c>
      <c r="C120" s="183"/>
      <c r="D120" s="183"/>
      <c r="E120" s="183"/>
    </row>
    <row r="121" spans="1:5" ht="31.5" outlineLevel="3">
      <c r="A121" s="56">
        <v>1</v>
      </c>
      <c r="B121" s="36" t="s">
        <v>2441</v>
      </c>
      <c r="C121" s="55" t="s">
        <v>2749</v>
      </c>
      <c r="D121" s="21" t="s">
        <v>1186</v>
      </c>
      <c r="E121" s="1">
        <v>1150</v>
      </c>
    </row>
    <row r="122" spans="1:5" outlineLevel="1">
      <c r="A122" s="17" t="s">
        <v>160</v>
      </c>
      <c r="B122" s="196" t="s">
        <v>2237</v>
      </c>
      <c r="C122" s="196"/>
      <c r="D122" s="196"/>
      <c r="E122" s="196"/>
    </row>
    <row r="123" spans="1:5" outlineLevel="2">
      <c r="A123" s="17" t="s">
        <v>162</v>
      </c>
      <c r="B123" s="196" t="s">
        <v>1172</v>
      </c>
      <c r="C123" s="196"/>
      <c r="D123" s="196"/>
      <c r="E123" s="196"/>
    </row>
    <row r="124" spans="1:5" ht="31.5" outlineLevel="3">
      <c r="A124" s="56">
        <v>1</v>
      </c>
      <c r="B124" s="36" t="s">
        <v>2442</v>
      </c>
      <c r="C124" s="55" t="s">
        <v>2238</v>
      </c>
      <c r="D124" s="38" t="s">
        <v>1175</v>
      </c>
      <c r="E124" s="1">
        <v>1150</v>
      </c>
    </row>
    <row r="125" spans="1:5" ht="34.5" outlineLevel="3">
      <c r="A125" s="38">
        <v>2</v>
      </c>
      <c r="B125" s="19" t="s">
        <v>2443</v>
      </c>
      <c r="C125" s="137" t="s">
        <v>2616</v>
      </c>
      <c r="D125" s="38" t="s">
        <v>1175</v>
      </c>
      <c r="E125" s="1">
        <v>900</v>
      </c>
    </row>
    <row r="126" spans="1:5" outlineLevel="1">
      <c r="A126" s="17" t="s">
        <v>186</v>
      </c>
      <c r="B126" s="183" t="s">
        <v>1539</v>
      </c>
      <c r="C126" s="183"/>
      <c r="D126" s="183"/>
      <c r="E126" s="183"/>
    </row>
    <row r="127" spans="1:5" outlineLevel="2">
      <c r="A127" s="17" t="s">
        <v>188</v>
      </c>
      <c r="B127" s="183" t="s">
        <v>1172</v>
      </c>
      <c r="C127" s="183"/>
      <c r="D127" s="183"/>
      <c r="E127" s="183"/>
    </row>
    <row r="128" spans="1:5" ht="31.5" outlineLevel="3">
      <c r="A128" s="13">
        <v>1</v>
      </c>
      <c r="B128" s="14" t="s">
        <v>2241</v>
      </c>
      <c r="C128" s="50" t="s">
        <v>1542</v>
      </c>
      <c r="D128" s="16" t="s">
        <v>1175</v>
      </c>
      <c r="E128" s="1">
        <v>1150</v>
      </c>
    </row>
    <row r="129" spans="1:5" ht="34.5" outlineLevel="3">
      <c r="A129" s="13">
        <v>2</v>
      </c>
      <c r="B129" s="14" t="s">
        <v>1680</v>
      </c>
      <c r="C129" s="50" t="s">
        <v>2612</v>
      </c>
      <c r="D129" s="16" t="s">
        <v>1175</v>
      </c>
      <c r="E129" s="1">
        <v>900</v>
      </c>
    </row>
    <row r="130" spans="1:5" ht="31.5" outlineLevel="3">
      <c r="A130" s="13">
        <v>3</v>
      </c>
      <c r="B130" s="14" t="s">
        <v>2242</v>
      </c>
      <c r="C130" s="50" t="s">
        <v>1545</v>
      </c>
      <c r="D130" s="16" t="s">
        <v>1175</v>
      </c>
      <c r="E130" s="1">
        <v>550</v>
      </c>
    </row>
    <row r="131" spans="1:5" outlineLevel="1">
      <c r="A131" s="17" t="s">
        <v>191</v>
      </c>
      <c r="B131" s="183" t="s">
        <v>1553</v>
      </c>
      <c r="C131" s="183"/>
      <c r="D131" s="183"/>
      <c r="E131" s="183"/>
    </row>
    <row r="132" spans="1:5" outlineLevel="2">
      <c r="A132" s="17" t="s">
        <v>193</v>
      </c>
      <c r="B132" s="183" t="s">
        <v>1172</v>
      </c>
      <c r="C132" s="183"/>
      <c r="D132" s="183"/>
      <c r="E132" s="183"/>
    </row>
    <row r="133" spans="1:5" ht="31.5" outlineLevel="3">
      <c r="A133" s="13">
        <v>1</v>
      </c>
      <c r="B133" s="14" t="s">
        <v>1555</v>
      </c>
      <c r="C133" s="50" t="s">
        <v>1556</v>
      </c>
      <c r="D133" s="16" t="s">
        <v>1175</v>
      </c>
      <c r="E133" s="1">
        <v>1150</v>
      </c>
    </row>
    <row r="134" spans="1:5" ht="34.5" outlineLevel="3">
      <c r="A134" s="13">
        <v>2</v>
      </c>
      <c r="B134" s="14" t="s">
        <v>1559</v>
      </c>
      <c r="C134" s="50" t="s">
        <v>2613</v>
      </c>
      <c r="D134" s="16" t="s">
        <v>1175</v>
      </c>
      <c r="E134" s="1">
        <v>900</v>
      </c>
    </row>
    <row r="135" spans="1:5" outlineLevel="2">
      <c r="A135" s="17" t="s">
        <v>2736</v>
      </c>
      <c r="B135" s="183" t="s">
        <v>1563</v>
      </c>
      <c r="C135" s="183"/>
      <c r="D135" s="183"/>
      <c r="E135" s="183"/>
    </row>
    <row r="136" spans="1:5" outlineLevel="3">
      <c r="A136" s="56">
        <v>1</v>
      </c>
      <c r="B136" s="19" t="s">
        <v>2243</v>
      </c>
      <c r="C136" s="137" t="s">
        <v>2244</v>
      </c>
      <c r="D136" s="21" t="s">
        <v>1186</v>
      </c>
      <c r="E136" s="1">
        <v>130</v>
      </c>
    </row>
    <row r="137" spans="1:5" outlineLevel="3">
      <c r="A137" s="56">
        <v>2</v>
      </c>
      <c r="B137" s="14" t="s">
        <v>2245</v>
      </c>
      <c r="C137" s="50" t="s">
        <v>1966</v>
      </c>
      <c r="D137" s="16" t="s">
        <v>2151</v>
      </c>
      <c r="E137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38" spans="1:5" outlineLevel="3">
      <c r="A138" s="56">
        <v>3</v>
      </c>
      <c r="B138" s="19" t="s">
        <v>2247</v>
      </c>
      <c r="C138" s="137" t="s">
        <v>2248</v>
      </c>
      <c r="D138" s="21" t="s">
        <v>1186</v>
      </c>
      <c r="E138" s="1">
        <v>180</v>
      </c>
    </row>
    <row r="139" spans="1:5" outlineLevel="3">
      <c r="A139" s="56">
        <v>4</v>
      </c>
      <c r="B139" s="19" t="s">
        <v>1570</v>
      </c>
      <c r="C139" s="137" t="s">
        <v>1571</v>
      </c>
      <c r="D139" s="21" t="s">
        <v>1186</v>
      </c>
      <c r="E139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40" spans="1:5" ht="31.5" outlineLevel="3">
      <c r="A140" s="56">
        <v>5</v>
      </c>
      <c r="B140" s="19" t="s">
        <v>2249</v>
      </c>
      <c r="C140" s="137" t="s">
        <v>2250</v>
      </c>
      <c r="D140" s="21" t="s">
        <v>1186</v>
      </c>
      <c r="E140" s="1">
        <v>510</v>
      </c>
    </row>
    <row r="141" spans="1:5" outlineLevel="1">
      <c r="A141" s="17" t="s">
        <v>1449</v>
      </c>
      <c r="B141" s="183" t="s">
        <v>1582</v>
      </c>
      <c r="C141" s="183"/>
      <c r="D141" s="183"/>
      <c r="E141" s="183"/>
    </row>
    <row r="142" spans="1:5" outlineLevel="2">
      <c r="A142" s="17" t="s">
        <v>1451</v>
      </c>
      <c r="B142" s="183" t="s">
        <v>1584</v>
      </c>
      <c r="C142" s="183"/>
      <c r="D142" s="183"/>
      <c r="E142" s="183"/>
    </row>
    <row r="143" spans="1:5" outlineLevel="3">
      <c r="A143" s="56">
        <v>1</v>
      </c>
      <c r="B143" s="36" t="s">
        <v>2251</v>
      </c>
      <c r="C143" s="55" t="s">
        <v>2252</v>
      </c>
      <c r="D143" s="38" t="s">
        <v>1186</v>
      </c>
      <c r="E143" s="1">
        <v>58</v>
      </c>
    </row>
    <row r="144" spans="1:5" outlineLevel="3">
      <c r="A144" s="56">
        <v>2</v>
      </c>
      <c r="B144" s="14" t="s">
        <v>2253</v>
      </c>
      <c r="C144" s="50" t="s">
        <v>2254</v>
      </c>
      <c r="D144" s="16" t="s">
        <v>1320</v>
      </c>
      <c r="E144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145" spans="1:5" outlineLevel="2">
      <c r="A145" s="17" t="s">
        <v>2697</v>
      </c>
      <c r="B145" s="183" t="s">
        <v>1595</v>
      </c>
      <c r="C145" s="183"/>
      <c r="D145" s="183"/>
      <c r="E145" s="183"/>
    </row>
    <row r="146" spans="1:5" outlineLevel="3">
      <c r="A146" s="56">
        <v>1</v>
      </c>
      <c r="B146" s="19" t="s">
        <v>2255</v>
      </c>
      <c r="C146" s="137" t="s">
        <v>1597</v>
      </c>
      <c r="D146" s="21" t="s">
        <v>1186</v>
      </c>
      <c r="E146" s="1">
        <v>135</v>
      </c>
    </row>
    <row r="147" spans="1:5" outlineLevel="3">
      <c r="A147" s="56">
        <v>2</v>
      </c>
      <c r="B147" s="14" t="s">
        <v>2259</v>
      </c>
      <c r="C147" s="50" t="s">
        <v>1601</v>
      </c>
      <c r="D147" s="16" t="s">
        <v>1320</v>
      </c>
      <c r="E147" s="1">
        <v>180</v>
      </c>
    </row>
    <row r="148" spans="1:5" outlineLevel="3">
      <c r="A148" s="56">
        <v>3</v>
      </c>
      <c r="B148" s="19" t="s">
        <v>2260</v>
      </c>
      <c r="C148" s="137" t="s">
        <v>2261</v>
      </c>
      <c r="D148" s="21" t="s">
        <v>1186</v>
      </c>
      <c r="E148" s="1">
        <v>370</v>
      </c>
    </row>
    <row r="149" spans="1:5" outlineLevel="3">
      <c r="A149" s="56">
        <v>4</v>
      </c>
      <c r="B149" s="19" t="s">
        <v>2262</v>
      </c>
      <c r="C149" s="137" t="s">
        <v>2263</v>
      </c>
      <c r="D149" s="21" t="s">
        <v>1186</v>
      </c>
      <c r="E149" s="1">
        <v>255</v>
      </c>
    </row>
    <row r="150" spans="1:5" outlineLevel="3">
      <c r="A150" s="56">
        <v>5</v>
      </c>
      <c r="B150" s="14" t="s">
        <v>1603</v>
      </c>
      <c r="C150" s="50" t="s">
        <v>2264</v>
      </c>
      <c r="D150" s="16" t="s">
        <v>1320</v>
      </c>
      <c r="E150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51" spans="1:5" ht="31.5" outlineLevel="3">
      <c r="A151" s="56">
        <v>6</v>
      </c>
      <c r="B151" s="14" t="s">
        <v>2265</v>
      </c>
      <c r="C151" s="50" t="s">
        <v>2266</v>
      </c>
      <c r="D151" s="16" t="s">
        <v>1320</v>
      </c>
      <c r="E151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152" spans="1:5" outlineLevel="1">
      <c r="A152" s="17" t="s">
        <v>1456</v>
      </c>
      <c r="B152" s="183" t="s">
        <v>1606</v>
      </c>
      <c r="C152" s="183"/>
      <c r="D152" s="183"/>
      <c r="E152" s="183"/>
    </row>
    <row r="153" spans="1:5" outlineLevel="2">
      <c r="A153" s="17" t="s">
        <v>1458</v>
      </c>
      <c r="B153" s="183" t="s">
        <v>1172</v>
      </c>
      <c r="C153" s="183"/>
      <c r="D153" s="183"/>
      <c r="E153" s="183"/>
    </row>
    <row r="154" spans="1:5" ht="31.5" outlineLevel="3">
      <c r="A154" s="26">
        <v>1</v>
      </c>
      <c r="B154" s="19" t="s">
        <v>1662</v>
      </c>
      <c r="C154" s="137" t="s">
        <v>1609</v>
      </c>
      <c r="D154" s="38" t="s">
        <v>1175</v>
      </c>
      <c r="E154" s="1">
        <v>1150</v>
      </c>
    </row>
    <row r="155" spans="1:5" ht="34.5" outlineLevel="3">
      <c r="A155" s="26">
        <v>2</v>
      </c>
      <c r="B155" s="19" t="s">
        <v>2446</v>
      </c>
      <c r="C155" s="137" t="s">
        <v>2617</v>
      </c>
      <c r="D155" s="38" t="s">
        <v>1175</v>
      </c>
      <c r="E155" s="1">
        <v>900</v>
      </c>
    </row>
    <row r="156" spans="1:5" ht="31.5" outlineLevel="3">
      <c r="A156" s="13">
        <v>3</v>
      </c>
      <c r="B156" s="14" t="s">
        <v>2267</v>
      </c>
      <c r="C156" s="50" t="s">
        <v>2268</v>
      </c>
      <c r="D156" s="16" t="s">
        <v>1175</v>
      </c>
      <c r="E156" s="1">
        <v>550</v>
      </c>
    </row>
    <row r="157" spans="1:5" outlineLevel="1">
      <c r="A157" s="17" t="s">
        <v>1479</v>
      </c>
      <c r="B157" s="183" t="s">
        <v>1628</v>
      </c>
      <c r="C157" s="183"/>
      <c r="D157" s="183"/>
      <c r="E157" s="183"/>
    </row>
    <row r="158" spans="1:5" outlineLevel="2">
      <c r="A158" s="17" t="s">
        <v>1481</v>
      </c>
      <c r="B158" s="183" t="s">
        <v>1172</v>
      </c>
      <c r="C158" s="183"/>
      <c r="D158" s="183"/>
      <c r="E158" s="183"/>
    </row>
    <row r="159" spans="1:5" ht="31.5" outlineLevel="3">
      <c r="A159" s="13">
        <v>1</v>
      </c>
      <c r="B159" s="14" t="s">
        <v>1632</v>
      </c>
      <c r="C159" s="50" t="s">
        <v>1631</v>
      </c>
      <c r="D159" s="16" t="s">
        <v>1175</v>
      </c>
      <c r="E159" s="1">
        <v>1150</v>
      </c>
    </row>
    <row r="160" spans="1:5" ht="31.5" outlineLevel="3">
      <c r="A160" s="38">
        <v>2</v>
      </c>
      <c r="B160" s="36" t="s">
        <v>2447</v>
      </c>
      <c r="C160" s="55" t="s">
        <v>2269</v>
      </c>
      <c r="D160" s="38" t="s">
        <v>1175</v>
      </c>
      <c r="E160" s="1">
        <v>1150</v>
      </c>
    </row>
    <row r="161" spans="1:5" ht="34.5" outlineLevel="3">
      <c r="A161" s="13">
        <v>3</v>
      </c>
      <c r="B161" s="14" t="s">
        <v>1635</v>
      </c>
      <c r="C161" s="50" t="s">
        <v>2614</v>
      </c>
      <c r="D161" s="16" t="s">
        <v>1175</v>
      </c>
      <c r="E161" s="1">
        <v>900</v>
      </c>
    </row>
    <row r="162" spans="1:5" ht="34.5" outlineLevel="3">
      <c r="A162" s="38">
        <v>4</v>
      </c>
      <c r="B162" s="19" t="s">
        <v>2448</v>
      </c>
      <c r="C162" s="137" t="s">
        <v>2618</v>
      </c>
      <c r="D162" s="38" t="s">
        <v>1175</v>
      </c>
      <c r="E162" s="1">
        <v>900</v>
      </c>
    </row>
    <row r="163" spans="1:5">
      <c r="A163" s="11">
        <v>2</v>
      </c>
      <c r="B163" s="183" t="s">
        <v>1682</v>
      </c>
      <c r="C163" s="183"/>
      <c r="D163" s="183"/>
      <c r="E163" s="183"/>
    </row>
    <row r="164" spans="1:5" outlineLevel="1">
      <c r="A164" s="17" t="s">
        <v>1670</v>
      </c>
      <c r="B164" s="183" t="s">
        <v>1700</v>
      </c>
      <c r="C164" s="183"/>
      <c r="D164" s="183"/>
      <c r="E164" s="183"/>
    </row>
    <row r="165" spans="1:5" outlineLevel="2">
      <c r="A165" s="17" t="s">
        <v>222</v>
      </c>
      <c r="B165" s="183" t="s">
        <v>1707</v>
      </c>
      <c r="C165" s="183"/>
      <c r="D165" s="183"/>
      <c r="E165" s="183"/>
    </row>
    <row r="166" spans="1:5" s="72" customFormat="1" ht="31.5" outlineLevel="3">
      <c r="A166" s="145">
        <v>1</v>
      </c>
      <c r="B166" s="24" t="s">
        <v>1085</v>
      </c>
      <c r="C166" s="136" t="s">
        <v>1086</v>
      </c>
      <c r="D166" s="16" t="s">
        <v>20</v>
      </c>
      <c r="E166" s="1">
        <v>740</v>
      </c>
    </row>
    <row r="167" spans="1:5" ht="47.25" outlineLevel="3">
      <c r="A167" s="56">
        <v>2</v>
      </c>
      <c r="B167" s="15" t="s">
        <v>2279</v>
      </c>
      <c r="C167" s="50" t="s">
        <v>1709</v>
      </c>
      <c r="D167" s="16" t="s">
        <v>1320</v>
      </c>
      <c r="E167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68" spans="1:5">
      <c r="A168" s="11">
        <v>3</v>
      </c>
      <c r="B168" s="197" t="s">
        <v>1716</v>
      </c>
      <c r="C168" s="197"/>
      <c r="D168" s="197"/>
      <c r="E168" s="197"/>
    </row>
    <row r="169" spans="1:5" outlineLevel="1">
      <c r="A169" s="17" t="s">
        <v>2093</v>
      </c>
      <c r="B169" s="197" t="s">
        <v>1718</v>
      </c>
      <c r="C169" s="197"/>
      <c r="D169" s="197"/>
      <c r="E169" s="197"/>
    </row>
    <row r="170" spans="1:5" outlineLevel="3">
      <c r="A170" s="56">
        <v>1</v>
      </c>
      <c r="B170" s="36" t="s">
        <v>1719</v>
      </c>
      <c r="C170" s="55" t="s">
        <v>2281</v>
      </c>
      <c r="D170" s="38" t="s">
        <v>20</v>
      </c>
      <c r="E170" s="1">
        <v>3500</v>
      </c>
    </row>
    <row r="171" spans="1:5" ht="31.5" outlineLevel="3">
      <c r="A171" s="28">
        <v>2</v>
      </c>
      <c r="B171" s="34" t="s">
        <v>1721</v>
      </c>
      <c r="C171" s="35" t="s">
        <v>1722</v>
      </c>
      <c r="D171" s="34" t="s">
        <v>20</v>
      </c>
      <c r="E171" s="124">
        <v>10000</v>
      </c>
    </row>
    <row r="172" spans="1:5" outlineLevel="3">
      <c r="A172" s="56">
        <v>3</v>
      </c>
      <c r="B172" s="15" t="s">
        <v>1723</v>
      </c>
      <c r="C172" s="50" t="s">
        <v>1724</v>
      </c>
      <c r="D172" s="16" t="s">
        <v>20</v>
      </c>
      <c r="E172" s="1">
        <v>3500</v>
      </c>
    </row>
    <row r="173" spans="1:5" outlineLevel="3">
      <c r="A173" s="56">
        <v>4</v>
      </c>
      <c r="B173" s="15" t="s">
        <v>1725</v>
      </c>
      <c r="C173" s="50" t="s">
        <v>1726</v>
      </c>
      <c r="D173" s="16" t="s">
        <v>20</v>
      </c>
      <c r="E173" s="1">
        <v>3500</v>
      </c>
    </row>
    <row r="174" spans="1:5" outlineLevel="3">
      <c r="A174" s="56">
        <v>5</v>
      </c>
      <c r="B174" s="15" t="s">
        <v>2282</v>
      </c>
      <c r="C174" s="50" t="s">
        <v>2283</v>
      </c>
      <c r="D174" s="16" t="s">
        <v>20</v>
      </c>
      <c r="E174" s="1">
        <v>3500</v>
      </c>
    </row>
    <row r="175" spans="1:5" outlineLevel="3">
      <c r="A175" s="56">
        <v>6</v>
      </c>
      <c r="B175" s="15" t="s">
        <v>1729</v>
      </c>
      <c r="C175" s="50" t="s">
        <v>1730</v>
      </c>
      <c r="D175" s="16" t="s">
        <v>20</v>
      </c>
      <c r="E175" s="1">
        <v>3500</v>
      </c>
    </row>
    <row r="176" spans="1:5" outlineLevel="3">
      <c r="A176" s="56">
        <v>7</v>
      </c>
      <c r="B176" s="15" t="s">
        <v>1732</v>
      </c>
      <c r="C176" s="50" t="s">
        <v>1733</v>
      </c>
      <c r="D176" s="16" t="s">
        <v>20</v>
      </c>
      <c r="E176" s="1">
        <v>3500</v>
      </c>
    </row>
    <row r="177" spans="1:5" outlineLevel="3">
      <c r="A177" s="28">
        <v>8</v>
      </c>
      <c r="B177" s="34" t="s">
        <v>1734</v>
      </c>
      <c r="C177" s="35" t="s">
        <v>1735</v>
      </c>
      <c r="D177" s="34" t="s">
        <v>20</v>
      </c>
      <c r="E177" s="124">
        <v>3500</v>
      </c>
    </row>
    <row r="178" spans="1:5" outlineLevel="1">
      <c r="A178" s="17" t="s">
        <v>2094</v>
      </c>
      <c r="B178" s="201" t="s">
        <v>1771</v>
      </c>
      <c r="C178" s="202"/>
      <c r="D178" s="202"/>
      <c r="E178" s="203"/>
    </row>
    <row r="179" spans="1:5" outlineLevel="3">
      <c r="A179" s="56">
        <v>1</v>
      </c>
      <c r="B179" s="22" t="s">
        <v>2285</v>
      </c>
      <c r="C179" s="53" t="s">
        <v>1771</v>
      </c>
      <c r="D179" s="16" t="s">
        <v>20</v>
      </c>
      <c r="E179" s="1">
        <v>1000</v>
      </c>
    </row>
    <row r="180" spans="1:5">
      <c r="A180" s="11">
        <v>4</v>
      </c>
      <c r="B180" s="201" t="s">
        <v>1830</v>
      </c>
      <c r="C180" s="202"/>
      <c r="D180" s="202"/>
      <c r="E180" s="203"/>
    </row>
    <row r="181" spans="1:5" outlineLevel="1">
      <c r="A181" s="17" t="s">
        <v>1683</v>
      </c>
      <c r="B181" s="201" t="s">
        <v>1905</v>
      </c>
      <c r="C181" s="202"/>
      <c r="D181" s="202"/>
      <c r="E181" s="203"/>
    </row>
    <row r="182" spans="1:5" outlineLevel="3">
      <c r="A182" s="56">
        <v>1</v>
      </c>
      <c r="B182" s="19" t="s">
        <v>2297</v>
      </c>
      <c r="C182" s="137" t="s">
        <v>1907</v>
      </c>
      <c r="D182" s="21" t="s">
        <v>20</v>
      </c>
      <c r="E182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83" spans="1:5" ht="31.5" outlineLevel="3">
      <c r="A183" s="56">
        <v>2</v>
      </c>
      <c r="B183" s="19" t="s">
        <v>2298</v>
      </c>
      <c r="C183" s="137" t="s">
        <v>1909</v>
      </c>
      <c r="D183" s="21" t="s">
        <v>20</v>
      </c>
      <c r="E183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84" spans="1:5" outlineLevel="3">
      <c r="A184" s="56">
        <v>3</v>
      </c>
      <c r="B184" s="19" t="s">
        <v>2299</v>
      </c>
      <c r="C184" s="137" t="s">
        <v>1911</v>
      </c>
      <c r="D184" s="21" t="s">
        <v>20</v>
      </c>
      <c r="E184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85" spans="1:5" ht="31.5" outlineLevel="3">
      <c r="A185" s="56">
        <v>4</v>
      </c>
      <c r="B185" s="19" t="s">
        <v>2300</v>
      </c>
      <c r="C185" s="137" t="s">
        <v>2301</v>
      </c>
      <c r="D185" s="21" t="s">
        <v>20</v>
      </c>
      <c r="E185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86" spans="1:5" outlineLevel="3">
      <c r="A186" s="56">
        <v>5</v>
      </c>
      <c r="B186" s="19" t="s">
        <v>2302</v>
      </c>
      <c r="C186" s="137" t="s">
        <v>1915</v>
      </c>
      <c r="D186" s="21" t="s">
        <v>20</v>
      </c>
      <c r="E186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87" spans="1:5" outlineLevel="3">
      <c r="A187" s="56">
        <v>6</v>
      </c>
      <c r="B187" s="19" t="s">
        <v>2303</v>
      </c>
      <c r="C187" s="137" t="s">
        <v>1917</v>
      </c>
      <c r="D187" s="21" t="s">
        <v>20</v>
      </c>
      <c r="E187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88" spans="1:5" outlineLevel="3">
      <c r="A188" s="56">
        <v>7</v>
      </c>
      <c r="B188" s="19" t="s">
        <v>2304</v>
      </c>
      <c r="C188" s="137" t="s">
        <v>1919</v>
      </c>
      <c r="D188" s="21" t="s">
        <v>20</v>
      </c>
      <c r="E188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89" spans="1:5" outlineLevel="1">
      <c r="A189" s="17" t="s">
        <v>1699</v>
      </c>
      <c r="B189" s="201" t="s">
        <v>1832</v>
      </c>
      <c r="C189" s="202"/>
      <c r="D189" s="202"/>
      <c r="E189" s="203"/>
    </row>
    <row r="190" spans="1:5" ht="31.5" outlineLevel="3">
      <c r="A190" s="56">
        <v>1</v>
      </c>
      <c r="B190" s="19" t="s">
        <v>2308</v>
      </c>
      <c r="C190" s="137" t="s">
        <v>1834</v>
      </c>
      <c r="D190" s="21" t="s">
        <v>20</v>
      </c>
      <c r="E190" s="1">
        <v>650</v>
      </c>
    </row>
    <row r="191" spans="1:5" outlineLevel="3">
      <c r="A191" s="56">
        <v>2</v>
      </c>
      <c r="B191" s="14" t="s">
        <v>1839</v>
      </c>
      <c r="C191" s="50" t="s">
        <v>1840</v>
      </c>
      <c r="D191" s="16" t="s">
        <v>2151</v>
      </c>
      <c r="E191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92" spans="1:5" ht="31.5" outlineLevel="3">
      <c r="A192" s="56">
        <v>3</v>
      </c>
      <c r="B192" s="19" t="s">
        <v>2309</v>
      </c>
      <c r="C192" s="137" t="s">
        <v>1847</v>
      </c>
      <c r="D192" s="21" t="s">
        <v>20</v>
      </c>
      <c r="E192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193" spans="1:5" ht="31.5" outlineLevel="3">
      <c r="A193" s="56">
        <v>4</v>
      </c>
      <c r="B193" s="19" t="s">
        <v>2309</v>
      </c>
      <c r="C193" s="137" t="s">
        <v>2310</v>
      </c>
      <c r="D193" s="21" t="s">
        <v>20</v>
      </c>
      <c r="E193" s="1">
        <v>835</v>
      </c>
    </row>
    <row r="194" spans="1:5" ht="31.5" outlineLevel="3">
      <c r="A194" s="56">
        <v>5</v>
      </c>
      <c r="B194" s="19" t="s">
        <v>2309</v>
      </c>
      <c r="C194" s="137" t="s">
        <v>2311</v>
      </c>
      <c r="D194" s="21" t="s">
        <v>20</v>
      </c>
      <c r="E194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195" spans="1:5" outlineLevel="3">
      <c r="A195" s="56">
        <v>6</v>
      </c>
      <c r="B195" s="19" t="s">
        <v>2312</v>
      </c>
      <c r="C195" s="137" t="s">
        <v>1851</v>
      </c>
      <c r="D195" s="21" t="s">
        <v>20</v>
      </c>
      <c r="E195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196" spans="1:5" outlineLevel="3">
      <c r="A196" s="56">
        <v>7</v>
      </c>
      <c r="B196" s="14" t="s">
        <v>1852</v>
      </c>
      <c r="C196" s="50" t="s">
        <v>1853</v>
      </c>
      <c r="D196" s="16" t="s">
        <v>2151</v>
      </c>
      <c r="E196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197" spans="1:5" outlineLevel="3">
      <c r="A197" s="56">
        <v>8</v>
      </c>
      <c r="B197" s="14" t="s">
        <v>1854</v>
      </c>
      <c r="C197" s="50" t="s">
        <v>1855</v>
      </c>
      <c r="D197" s="16" t="s">
        <v>2151</v>
      </c>
      <c r="E197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198" spans="1:5" ht="31.5" outlineLevel="3">
      <c r="A198" s="56">
        <v>9</v>
      </c>
      <c r="B198" s="19" t="s">
        <v>2313</v>
      </c>
      <c r="C198" s="137" t="s">
        <v>2314</v>
      </c>
      <c r="D198" s="21" t="s">
        <v>20</v>
      </c>
      <c r="E198" s="1">
        <v>830</v>
      </c>
    </row>
    <row r="199" spans="1:5" ht="47.25" outlineLevel="3">
      <c r="A199" s="56">
        <v>10</v>
      </c>
      <c r="B199" s="34" t="s">
        <v>1860</v>
      </c>
      <c r="C199" s="35" t="s">
        <v>2752</v>
      </c>
      <c r="D199" s="34" t="s">
        <v>20</v>
      </c>
      <c r="E199" s="1">
        <v>900</v>
      </c>
    </row>
    <row r="200" spans="1:5" ht="47.25" outlineLevel="3">
      <c r="A200" s="56">
        <v>11</v>
      </c>
      <c r="B200" s="34" t="s">
        <v>1860</v>
      </c>
      <c r="C200" s="35" t="s">
        <v>2753</v>
      </c>
      <c r="D200" s="34" t="s">
        <v>20</v>
      </c>
      <c r="E200" s="1">
        <v>1300</v>
      </c>
    </row>
    <row r="201" spans="1:5" outlineLevel="3">
      <c r="A201" s="56">
        <v>12</v>
      </c>
      <c r="B201" s="34" t="s">
        <v>1861</v>
      </c>
      <c r="C201" s="35" t="s">
        <v>1862</v>
      </c>
      <c r="D201" s="34" t="s">
        <v>20</v>
      </c>
      <c r="E201" s="1">
        <v>800</v>
      </c>
    </row>
    <row r="202" spans="1:5" ht="31.5" outlineLevel="3">
      <c r="A202" s="56">
        <v>13</v>
      </c>
      <c r="B202" s="34" t="s">
        <v>1865</v>
      </c>
      <c r="C202" s="35" t="s">
        <v>1866</v>
      </c>
      <c r="D202" s="34" t="s">
        <v>20</v>
      </c>
      <c r="E202" s="1">
        <v>1100</v>
      </c>
    </row>
    <row r="203" spans="1:5" ht="31.5" outlineLevel="3">
      <c r="A203" s="56">
        <v>14</v>
      </c>
      <c r="B203" s="34" t="s">
        <v>1869</v>
      </c>
      <c r="C203" s="35" t="s">
        <v>2754</v>
      </c>
      <c r="D203" s="34" t="s">
        <v>20</v>
      </c>
      <c r="E203" s="1">
        <v>690</v>
      </c>
    </row>
    <row r="204" spans="1:5" ht="31.5" outlineLevel="3">
      <c r="A204" s="56">
        <v>15</v>
      </c>
      <c r="B204" s="34" t="s">
        <v>1873</v>
      </c>
      <c r="C204" s="35" t="s">
        <v>1874</v>
      </c>
      <c r="D204" s="34" t="s">
        <v>20</v>
      </c>
      <c r="E204" s="1">
        <v>1100</v>
      </c>
    </row>
    <row r="205" spans="1:5" outlineLevel="3">
      <c r="A205" s="56">
        <v>16</v>
      </c>
      <c r="B205" s="36" t="s">
        <v>2315</v>
      </c>
      <c r="C205" s="55" t="s">
        <v>1876</v>
      </c>
      <c r="D205" s="21" t="s">
        <v>20</v>
      </c>
      <c r="E205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06" spans="1:5" ht="31.5" outlineLevel="3">
      <c r="A206" s="56">
        <v>17</v>
      </c>
      <c r="B206" s="19" t="s">
        <v>2316</v>
      </c>
      <c r="C206" s="137" t="s">
        <v>1880</v>
      </c>
      <c r="D206" s="21" t="s">
        <v>20</v>
      </c>
      <c r="E206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07" spans="1:5" ht="31.5" outlineLevel="3">
      <c r="A207" s="56">
        <v>18</v>
      </c>
      <c r="B207" s="34" t="s">
        <v>1883</v>
      </c>
      <c r="C207" s="35" t="s">
        <v>1884</v>
      </c>
      <c r="D207" s="34" t="s">
        <v>20</v>
      </c>
      <c r="E207" s="1">
        <v>1000</v>
      </c>
    </row>
    <row r="208" spans="1:5" outlineLevel="3">
      <c r="A208" s="56">
        <v>19</v>
      </c>
      <c r="B208" s="14" t="s">
        <v>1891</v>
      </c>
      <c r="C208" s="50" t="s">
        <v>1892</v>
      </c>
      <c r="D208" s="16" t="s">
        <v>2151</v>
      </c>
      <c r="E208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209" spans="1:5" outlineLevel="3">
      <c r="A209" s="56">
        <v>20</v>
      </c>
      <c r="B209" s="19" t="s">
        <v>2317</v>
      </c>
      <c r="C209" s="137" t="s">
        <v>2318</v>
      </c>
      <c r="D209" s="21" t="s">
        <v>20</v>
      </c>
      <c r="E209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210" spans="1:5" ht="31.5" outlineLevel="3">
      <c r="A210" s="56">
        <v>21</v>
      </c>
      <c r="B210" s="19" t="s">
        <v>2319</v>
      </c>
      <c r="C210" s="137" t="s">
        <v>1894</v>
      </c>
      <c r="D210" s="21" t="s">
        <v>20</v>
      </c>
      <c r="E210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11" spans="1:5" outlineLevel="3">
      <c r="A211" s="56">
        <v>22</v>
      </c>
      <c r="B211" s="14" t="s">
        <v>1895</v>
      </c>
      <c r="C211" s="50" t="s">
        <v>1896</v>
      </c>
      <c r="D211" s="16" t="s">
        <v>2151</v>
      </c>
      <c r="E211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12" spans="1:5" outlineLevel="3">
      <c r="A212" s="56">
        <v>23</v>
      </c>
      <c r="B212" s="19" t="s">
        <v>1897</v>
      </c>
      <c r="C212" s="137" t="s">
        <v>2320</v>
      </c>
      <c r="D212" s="21" t="s">
        <v>20</v>
      </c>
      <c r="E212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13" spans="1:5" ht="63" outlineLevel="3">
      <c r="A213" s="56">
        <v>24</v>
      </c>
      <c r="B213" s="34" t="s">
        <v>1897</v>
      </c>
      <c r="C213" s="35" t="s">
        <v>2757</v>
      </c>
      <c r="D213" s="34" t="s">
        <v>20</v>
      </c>
      <c r="E213" s="1">
        <v>1770</v>
      </c>
    </row>
    <row r="214" spans="1:5" ht="63" outlineLevel="3">
      <c r="A214" s="56">
        <v>25</v>
      </c>
      <c r="B214" s="34" t="s">
        <v>1897</v>
      </c>
      <c r="C214" s="35" t="s">
        <v>2758</v>
      </c>
      <c r="D214" s="34" t="s">
        <v>20</v>
      </c>
      <c r="E214" s="1">
        <v>2200</v>
      </c>
    </row>
    <row r="215" spans="1:5" ht="31.5" outlineLevel="3">
      <c r="A215" s="56">
        <v>26</v>
      </c>
      <c r="B215" s="34" t="s">
        <v>1897</v>
      </c>
      <c r="C215" s="35" t="s">
        <v>2759</v>
      </c>
      <c r="D215" s="34" t="s">
        <v>20</v>
      </c>
      <c r="E215" s="1">
        <v>690</v>
      </c>
    </row>
    <row r="216" spans="1:5" ht="31.5" outlineLevel="3">
      <c r="A216" s="56">
        <v>27</v>
      </c>
      <c r="B216" s="34" t="s">
        <v>1900</v>
      </c>
      <c r="C216" s="35" t="s">
        <v>1901</v>
      </c>
      <c r="D216" s="34" t="s">
        <v>20</v>
      </c>
      <c r="E216" s="1">
        <v>1100</v>
      </c>
    </row>
    <row r="217" spans="1:5">
      <c r="A217" s="11">
        <v>5</v>
      </c>
      <c r="B217" s="201" t="s">
        <v>1929</v>
      </c>
      <c r="C217" s="202"/>
      <c r="D217" s="202"/>
      <c r="E217" s="203"/>
    </row>
    <row r="218" spans="1:5" outlineLevel="3">
      <c r="A218" s="56">
        <v>1</v>
      </c>
      <c r="B218" s="14" t="s">
        <v>2321</v>
      </c>
      <c r="C218" s="50" t="s">
        <v>2322</v>
      </c>
      <c r="D218" s="16" t="s">
        <v>2151</v>
      </c>
      <c r="E218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19" spans="1:5" outlineLevel="3">
      <c r="A219" s="56">
        <v>2</v>
      </c>
      <c r="B219" s="14" t="s">
        <v>2323</v>
      </c>
      <c r="C219" s="50" t="s">
        <v>1942</v>
      </c>
      <c r="D219" s="16" t="s">
        <v>2151</v>
      </c>
      <c r="E219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20" spans="1:5" outlineLevel="3">
      <c r="A220" s="56">
        <v>3</v>
      </c>
      <c r="B220" s="14" t="s">
        <v>2324</v>
      </c>
      <c r="C220" s="50" t="s">
        <v>2325</v>
      </c>
      <c r="D220" s="16" t="s">
        <v>2151</v>
      </c>
      <c r="E220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21" spans="1:5" outlineLevel="3">
      <c r="A221" s="56">
        <v>4</v>
      </c>
      <c r="B221" s="14" t="s">
        <v>2134</v>
      </c>
      <c r="C221" s="50" t="s">
        <v>1200</v>
      </c>
      <c r="D221" s="16" t="s">
        <v>1320</v>
      </c>
      <c r="E221" s="1">
        <v>850</v>
      </c>
    </row>
    <row r="222" spans="1:5">
      <c r="A222" s="11">
        <v>6</v>
      </c>
      <c r="B222" s="201" t="s">
        <v>1967</v>
      </c>
      <c r="C222" s="202"/>
      <c r="D222" s="202"/>
      <c r="E222" s="203"/>
    </row>
    <row r="223" spans="1:5" outlineLevel="1">
      <c r="A223" s="17" t="s">
        <v>1831</v>
      </c>
      <c r="B223" s="201" t="s">
        <v>1905</v>
      </c>
      <c r="C223" s="202"/>
      <c r="D223" s="202"/>
      <c r="E223" s="203"/>
    </row>
    <row r="224" spans="1:5" ht="31.5" outlineLevel="3">
      <c r="A224" s="56">
        <v>1</v>
      </c>
      <c r="B224" s="19" t="s">
        <v>2305</v>
      </c>
      <c r="C224" s="137" t="s">
        <v>2306</v>
      </c>
      <c r="D224" s="21" t="s">
        <v>20</v>
      </c>
      <c r="E224" s="1">
        <v>1200</v>
      </c>
    </row>
    <row r="225" spans="1:5" outlineLevel="1">
      <c r="A225" s="17" t="s">
        <v>1904</v>
      </c>
      <c r="B225" s="201" t="s">
        <v>1969</v>
      </c>
      <c r="C225" s="202"/>
      <c r="D225" s="202"/>
      <c r="E225" s="203"/>
    </row>
    <row r="226" spans="1:5" ht="31.5" outlineLevel="3">
      <c r="A226" s="56">
        <v>1</v>
      </c>
      <c r="B226" s="14" t="s">
        <v>2331</v>
      </c>
      <c r="C226" s="50" t="s">
        <v>2332</v>
      </c>
      <c r="D226" s="16" t="s">
        <v>2151</v>
      </c>
      <c r="E226" s="1">
        <v>480</v>
      </c>
    </row>
    <row r="227" spans="1:5" ht="31.5" outlineLevel="3">
      <c r="A227" s="56">
        <v>2</v>
      </c>
      <c r="B227" s="19" t="s">
        <v>1970</v>
      </c>
      <c r="C227" s="137" t="s">
        <v>1971</v>
      </c>
      <c r="D227" s="21" t="s">
        <v>20</v>
      </c>
      <c r="E227" s="1">
        <v>825</v>
      </c>
    </row>
    <row r="228" spans="1:5" outlineLevel="1">
      <c r="A228" s="17" t="s">
        <v>1926</v>
      </c>
      <c r="B228" s="201" t="s">
        <v>2335</v>
      </c>
      <c r="C228" s="202"/>
      <c r="D228" s="202"/>
      <c r="E228" s="203"/>
    </row>
    <row r="229" spans="1:5" outlineLevel="3">
      <c r="A229" s="56">
        <v>1</v>
      </c>
      <c r="B229" s="14" t="s">
        <v>2336</v>
      </c>
      <c r="C229" s="50" t="s">
        <v>2337</v>
      </c>
      <c r="D229" s="16" t="s">
        <v>2151</v>
      </c>
      <c r="E229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230" spans="1:5" outlineLevel="3">
      <c r="A230" s="56">
        <v>2</v>
      </c>
      <c r="B230" s="14" t="s">
        <v>2338</v>
      </c>
      <c r="C230" s="50" t="s">
        <v>1991</v>
      </c>
      <c r="D230" s="16" t="s">
        <v>2151</v>
      </c>
      <c r="E230" s="1">
        <v>1500</v>
      </c>
    </row>
    <row r="231" spans="1:5" outlineLevel="1">
      <c r="A231" s="17" t="s">
        <v>2107</v>
      </c>
      <c r="B231" s="201" t="s">
        <v>1927</v>
      </c>
      <c r="C231" s="202"/>
      <c r="D231" s="202"/>
      <c r="E231" s="203"/>
    </row>
    <row r="232" spans="1:5" outlineLevel="3">
      <c r="A232" s="56">
        <v>1</v>
      </c>
      <c r="B232" s="14" t="s">
        <v>1928</v>
      </c>
      <c r="C232" s="50" t="s">
        <v>1927</v>
      </c>
      <c r="D232" s="16" t="s">
        <v>2151</v>
      </c>
      <c r="E232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33" spans="1:5" outlineLevel="1">
      <c r="A233" s="17" t="s">
        <v>2110</v>
      </c>
      <c r="B233" s="207" t="s">
        <v>2339</v>
      </c>
      <c r="C233" s="208"/>
      <c r="D233" s="208"/>
      <c r="E233" s="209"/>
    </row>
    <row r="234" spans="1:5" outlineLevel="3">
      <c r="A234" s="56">
        <v>1</v>
      </c>
      <c r="B234" s="19" t="s">
        <v>2340</v>
      </c>
      <c r="C234" s="137" t="s">
        <v>2341</v>
      </c>
      <c r="D234" s="21" t="s">
        <v>20</v>
      </c>
      <c r="E234" s="1">
        <v>530</v>
      </c>
    </row>
    <row r="235" spans="1:5" outlineLevel="3">
      <c r="A235" s="56">
        <v>2</v>
      </c>
      <c r="B235" s="19" t="s">
        <v>2342</v>
      </c>
      <c r="C235" s="137" t="s">
        <v>2343</v>
      </c>
      <c r="D235" s="21" t="s">
        <v>20</v>
      </c>
      <c r="E235" s="1">
        <v>600</v>
      </c>
    </row>
    <row r="236" spans="1:5" outlineLevel="1">
      <c r="A236" s="17" t="s">
        <v>2113</v>
      </c>
      <c r="B236" s="210" t="s">
        <v>1985</v>
      </c>
      <c r="C236" s="211"/>
      <c r="D236" s="211"/>
      <c r="E236" s="212"/>
    </row>
    <row r="237" spans="1:5" ht="47.25" outlineLevel="3">
      <c r="A237" s="56">
        <v>1</v>
      </c>
      <c r="B237" s="19" t="s">
        <v>1986</v>
      </c>
      <c r="C237" s="137" t="s">
        <v>2344</v>
      </c>
      <c r="D237" s="21" t="s">
        <v>20</v>
      </c>
      <c r="E237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38" spans="1:5" outlineLevel="3">
      <c r="A238" s="17" t="s">
        <v>2116</v>
      </c>
      <c r="B238" s="131" t="s">
        <v>2715</v>
      </c>
      <c r="C238" s="137"/>
      <c r="D238" s="21"/>
      <c r="E238" s="1"/>
    </row>
    <row r="239" spans="1:5" outlineLevel="3">
      <c r="A239" s="56">
        <v>1</v>
      </c>
      <c r="B239" s="34" t="s">
        <v>1887</v>
      </c>
      <c r="C239" s="35" t="s">
        <v>1888</v>
      </c>
      <c r="D239" s="34" t="s">
        <v>20</v>
      </c>
      <c r="E239" s="1">
        <v>720</v>
      </c>
    </row>
    <row r="240" spans="1:5" outlineLevel="1">
      <c r="A240" s="17" t="s">
        <v>2118</v>
      </c>
      <c r="B240" s="207" t="s">
        <v>2008</v>
      </c>
      <c r="C240" s="208"/>
      <c r="D240" s="208"/>
      <c r="E240" s="209"/>
    </row>
    <row r="241" spans="1:5" ht="31.5" outlineLevel="3">
      <c r="A241" s="56">
        <v>1</v>
      </c>
      <c r="B241" s="14" t="s">
        <v>2356</v>
      </c>
      <c r="C241" s="50" t="s">
        <v>2357</v>
      </c>
      <c r="D241" s="21" t="s">
        <v>20</v>
      </c>
      <c r="E241" s="1" t="e">
        <f>INDEX('прил.1_спец.,инстр., г.Барнаул'!$E$20:$E$2023,MATCH('прил.2_подразделение г.Рубцовск'!#REF!,'прил.1_спец.,инстр., г.Барнаул'!#REF!,0))</f>
        <v>#REF!</v>
      </c>
    </row>
    <row r="242" spans="1:5" outlineLevel="1">
      <c r="A242" s="17" t="s">
        <v>2714</v>
      </c>
      <c r="B242" s="201" t="s">
        <v>1992</v>
      </c>
      <c r="C242" s="202"/>
      <c r="D242" s="202"/>
      <c r="E242" s="203"/>
    </row>
    <row r="243" spans="1:5" outlineLevel="3">
      <c r="A243" s="56">
        <v>1</v>
      </c>
      <c r="B243" s="14" t="s">
        <v>2336</v>
      </c>
      <c r="C243" s="50" t="s">
        <v>2337</v>
      </c>
      <c r="D243" s="16" t="s">
        <v>2151</v>
      </c>
      <c r="E243" s="1" t="e">
        <f>INDEX('прил.2_подразделение г.Бийск'!$F$19:$F$1923,MATCH('прил.2_подразделение г.Рубцовск'!#REF!,'прил.2_подразделение г.Бийск'!$B$19:$B$1923,0))</f>
        <v>#REF!</v>
      </c>
    </row>
    <row r="244" spans="1:5" outlineLevel="3">
      <c r="A244" s="28">
        <v>2</v>
      </c>
      <c r="B244" s="34" t="s">
        <v>2720</v>
      </c>
      <c r="C244" s="35" t="s">
        <v>2721</v>
      </c>
      <c r="D244" s="34" t="s">
        <v>20</v>
      </c>
      <c r="E244" s="1">
        <v>1300</v>
      </c>
    </row>
    <row r="245" spans="1:5" ht="31.5" outlineLevel="3">
      <c r="A245" s="56">
        <v>3</v>
      </c>
      <c r="B245" s="15" t="s">
        <v>2345</v>
      </c>
      <c r="C245" s="50" t="s">
        <v>2346</v>
      </c>
      <c r="D245" s="16" t="s">
        <v>2151</v>
      </c>
      <c r="E245" s="132">
        <v>169</v>
      </c>
    </row>
    <row r="246" spans="1:5" outlineLevel="3">
      <c r="A246" s="28">
        <v>4</v>
      </c>
      <c r="B246" s="34" t="s">
        <v>2348</v>
      </c>
      <c r="C246" s="35" t="s">
        <v>2349</v>
      </c>
      <c r="D246" s="146" t="s">
        <v>20</v>
      </c>
      <c r="E246" s="124">
        <v>660</v>
      </c>
    </row>
    <row r="247" spans="1:5" outlineLevel="3">
      <c r="A247" s="56">
        <v>5</v>
      </c>
      <c r="B247" s="14" t="s">
        <v>2350</v>
      </c>
      <c r="C247" s="50" t="s">
        <v>2351</v>
      </c>
      <c r="D247" s="16" t="s">
        <v>2151</v>
      </c>
      <c r="E247" s="1">
        <v>620</v>
      </c>
    </row>
    <row r="248" spans="1:5" outlineLevel="1">
      <c r="A248" s="17" t="s">
        <v>2716</v>
      </c>
      <c r="B248" s="201" t="s">
        <v>2000</v>
      </c>
      <c r="C248" s="202"/>
      <c r="D248" s="202"/>
      <c r="E248" s="203"/>
    </row>
    <row r="249" spans="1:5" ht="31.5" outlineLevel="3">
      <c r="A249" s="56">
        <v>1</v>
      </c>
      <c r="B249" s="14" t="s">
        <v>2353</v>
      </c>
      <c r="C249" s="50" t="s">
        <v>2726</v>
      </c>
      <c r="D249" s="16" t="s">
        <v>2151</v>
      </c>
      <c r="E249" s="1">
        <v>1200</v>
      </c>
    </row>
    <row r="250" spans="1:5" outlineLevel="1">
      <c r="A250" s="17" t="s">
        <v>2732</v>
      </c>
      <c r="B250" s="201" t="s">
        <v>2009</v>
      </c>
      <c r="C250" s="202"/>
      <c r="D250" s="202"/>
      <c r="E250" s="203"/>
    </row>
    <row r="251" spans="1:5" outlineLevel="3">
      <c r="A251" s="56">
        <v>1</v>
      </c>
      <c r="B251" s="14" t="s">
        <v>2359</v>
      </c>
      <c r="C251" s="50" t="s">
        <v>2011</v>
      </c>
      <c r="D251" s="16" t="s">
        <v>2151</v>
      </c>
      <c r="E251" s="1">
        <v>1000</v>
      </c>
    </row>
  </sheetData>
  <autoFilter ref="A15:E251"/>
  <sortState ref="B170:G180">
    <sortCondition ref="B170:B180"/>
  </sortState>
  <mergeCells count="67">
    <mergeCell ref="B236:E236"/>
    <mergeCell ref="B240:E240"/>
    <mergeCell ref="B217:E217"/>
    <mergeCell ref="B180:E180"/>
    <mergeCell ref="B222:E222"/>
    <mergeCell ref="B178:E178"/>
    <mergeCell ref="B181:E181"/>
    <mergeCell ref="B189:E189"/>
    <mergeCell ref="B168:E168"/>
    <mergeCell ref="B169:E169"/>
    <mergeCell ref="B165:E165"/>
    <mergeCell ref="B157:E157"/>
    <mergeCell ref="B158:E158"/>
    <mergeCell ref="B242:E242"/>
    <mergeCell ref="B248:E248"/>
    <mergeCell ref="B250:E250"/>
    <mergeCell ref="B223:E223"/>
    <mergeCell ref="B225:E225"/>
    <mergeCell ref="B228:E228"/>
    <mergeCell ref="B231:E231"/>
    <mergeCell ref="B233:E233"/>
    <mergeCell ref="B163:E163"/>
    <mergeCell ref="B164:E164"/>
    <mergeCell ref="B145:E145"/>
    <mergeCell ref="B152:E152"/>
    <mergeCell ref="B153:E153"/>
    <mergeCell ref="B141:E141"/>
    <mergeCell ref="B142:E142"/>
    <mergeCell ref="B131:E131"/>
    <mergeCell ref="B132:E132"/>
    <mergeCell ref="B135:E135"/>
    <mergeCell ref="B126:E126"/>
    <mergeCell ref="B127:E127"/>
    <mergeCell ref="B122:E122"/>
    <mergeCell ref="B123:E123"/>
    <mergeCell ref="B113:E113"/>
    <mergeCell ref="B115:E115"/>
    <mergeCell ref="B116:E116"/>
    <mergeCell ref="B119:E119"/>
    <mergeCell ref="B120:E120"/>
    <mergeCell ref="B94:E94"/>
    <mergeCell ref="B95:E95"/>
    <mergeCell ref="B99:E99"/>
    <mergeCell ref="B74:E74"/>
    <mergeCell ref="B80:E80"/>
    <mergeCell ref="B91:E91"/>
    <mergeCell ref="B63:E63"/>
    <mergeCell ref="B58:E58"/>
    <mergeCell ref="B62:E62"/>
    <mergeCell ref="B73:E73"/>
    <mergeCell ref="B66:E66"/>
    <mergeCell ref="B67:E67"/>
    <mergeCell ref="B57:E57"/>
    <mergeCell ref="B39:E39"/>
    <mergeCell ref="B40:E40"/>
    <mergeCell ref="B43:E43"/>
    <mergeCell ref="B36:E36"/>
    <mergeCell ref="B33:E33"/>
    <mergeCell ref="B35:E35"/>
    <mergeCell ref="B16:E16"/>
    <mergeCell ref="B17:E17"/>
    <mergeCell ref="B18:E18"/>
    <mergeCell ref="B10:E10"/>
    <mergeCell ref="B11:E11"/>
    <mergeCell ref="B12:E12"/>
    <mergeCell ref="B13:E13"/>
    <mergeCell ref="B22:E2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8"/>
  <sheetViews>
    <sheetView zoomScale="80" zoomScaleNormal="80" workbookViewId="0">
      <selection activeCell="G30" sqref="G30"/>
    </sheetView>
  </sheetViews>
  <sheetFormatPr defaultColWidth="128.5" defaultRowHeight="15.75" outlineLevelRow="3"/>
  <cols>
    <col min="1" max="1" width="14.83203125" style="8" customWidth="1"/>
    <col min="2" max="2" width="20.5" style="8" customWidth="1"/>
    <col min="3" max="3" width="68.1640625" style="8" customWidth="1"/>
    <col min="4" max="4" width="19.83203125" style="8" customWidth="1"/>
    <col min="5" max="5" width="18.83203125" style="8" customWidth="1"/>
    <col min="6" max="6" width="128.5" style="8" customWidth="1"/>
    <col min="7" max="16384" width="128.5" style="8"/>
  </cols>
  <sheetData>
    <row r="1" spans="1:5">
      <c r="A1" s="3"/>
      <c r="B1" s="4"/>
      <c r="C1" s="152" t="s">
        <v>2535</v>
      </c>
      <c r="E1" s="116"/>
    </row>
    <row r="2" spans="1:5">
      <c r="A2" s="115"/>
      <c r="B2" s="4"/>
      <c r="C2" s="152" t="s">
        <v>2584</v>
      </c>
      <c r="E2" s="116"/>
    </row>
    <row r="3" spans="1:5">
      <c r="A3" s="115"/>
      <c r="B3" s="4"/>
      <c r="C3" s="152" t="s">
        <v>2585</v>
      </c>
      <c r="E3" s="116"/>
    </row>
    <row r="4" spans="1:5">
      <c r="A4" s="115"/>
      <c r="B4" s="4"/>
      <c r="C4" s="152" t="s">
        <v>1</v>
      </c>
      <c r="E4" s="116"/>
    </row>
    <row r="5" spans="1:5">
      <c r="A5" s="115"/>
      <c r="B5" s="4"/>
      <c r="C5" s="152" t="s">
        <v>2</v>
      </c>
      <c r="E5" s="116"/>
    </row>
    <row r="6" spans="1:5">
      <c r="A6" s="115"/>
      <c r="B6" s="4"/>
      <c r="C6" s="152" t="s">
        <v>3</v>
      </c>
      <c r="E6" s="116"/>
    </row>
    <row r="7" spans="1:5">
      <c r="A7" s="115"/>
      <c r="B7" s="4"/>
      <c r="C7" s="5"/>
      <c r="D7" s="6"/>
      <c r="E7" s="117"/>
    </row>
    <row r="8" spans="1:5">
      <c r="A8" s="115"/>
      <c r="B8" s="4"/>
      <c r="C8" s="5"/>
      <c r="D8" s="6"/>
      <c r="E8" s="117"/>
    </row>
    <row r="9" spans="1:5">
      <c r="A9" s="115"/>
      <c r="B9" s="4"/>
      <c r="C9" s="5"/>
      <c r="D9" s="6"/>
      <c r="E9" s="117"/>
    </row>
    <row r="10" spans="1:5">
      <c r="A10" s="3"/>
      <c r="B10" s="182" t="s">
        <v>4</v>
      </c>
      <c r="C10" s="182"/>
      <c r="D10" s="182"/>
      <c r="E10" s="182"/>
    </row>
    <row r="11" spans="1:5">
      <c r="A11" s="3"/>
      <c r="B11" s="182" t="s">
        <v>2534</v>
      </c>
      <c r="C11" s="182"/>
      <c r="D11" s="182"/>
      <c r="E11" s="182"/>
    </row>
    <row r="12" spans="1:5">
      <c r="A12" s="3"/>
      <c r="B12" s="182" t="s">
        <v>2497</v>
      </c>
      <c r="C12" s="182"/>
      <c r="D12" s="182"/>
      <c r="E12" s="182"/>
    </row>
    <row r="13" spans="1:5">
      <c r="A13" s="3"/>
      <c r="B13" s="182" t="s">
        <v>7</v>
      </c>
      <c r="C13" s="182"/>
      <c r="D13" s="182"/>
      <c r="E13" s="182"/>
    </row>
    <row r="14" spans="1:5" ht="15.75" customHeight="1">
      <c r="A14" s="7"/>
      <c r="B14" s="4"/>
      <c r="C14" s="4"/>
    </row>
    <row r="15" spans="1:5" s="44" customFormat="1" ht="31.5">
      <c r="A15" s="105" t="s">
        <v>8</v>
      </c>
      <c r="B15" s="129" t="s">
        <v>9</v>
      </c>
      <c r="C15" s="129" t="s">
        <v>10</v>
      </c>
      <c r="D15" s="129" t="s">
        <v>11</v>
      </c>
      <c r="E15" s="10" t="s">
        <v>12</v>
      </c>
    </row>
    <row r="16" spans="1:5">
      <c r="A16" s="23">
        <v>1</v>
      </c>
      <c r="B16" s="197" t="s">
        <v>2360</v>
      </c>
      <c r="C16" s="197"/>
      <c r="D16" s="197"/>
      <c r="E16" s="197"/>
    </row>
    <row r="17" spans="1:5" outlineLevel="2">
      <c r="A17" s="17" t="s">
        <v>15</v>
      </c>
      <c r="B17" s="197" t="s">
        <v>1172</v>
      </c>
      <c r="C17" s="197"/>
      <c r="D17" s="197"/>
      <c r="E17" s="197"/>
    </row>
    <row r="18" spans="1:5" ht="31.5" outlineLevel="3">
      <c r="A18" s="56">
        <v>1</v>
      </c>
      <c r="B18" s="15" t="s">
        <v>2372</v>
      </c>
      <c r="C18" s="15" t="s">
        <v>2361</v>
      </c>
      <c r="D18" s="16" t="s">
        <v>1175</v>
      </c>
      <c r="E18" s="39">
        <v>330</v>
      </c>
    </row>
    <row r="19" spans="1:5" s="40" customFormat="1" outlineLevel="3">
      <c r="A19" s="21">
        <v>2</v>
      </c>
      <c r="B19" s="37" t="s">
        <v>2449</v>
      </c>
      <c r="C19" s="37" t="s">
        <v>2371</v>
      </c>
      <c r="D19" s="38" t="s">
        <v>1175</v>
      </c>
      <c r="E19" s="39">
        <v>320</v>
      </c>
    </row>
    <row r="20" spans="1:5" s="40" customFormat="1" ht="34.5" outlineLevel="3">
      <c r="A20" s="21">
        <v>3</v>
      </c>
      <c r="B20" s="37" t="s">
        <v>2373</v>
      </c>
      <c r="C20" s="37" t="s">
        <v>2619</v>
      </c>
      <c r="D20" s="38" t="s">
        <v>1175</v>
      </c>
      <c r="E20" s="39">
        <v>230</v>
      </c>
    </row>
    <row r="21" spans="1:5" s="40" customFormat="1" ht="34.5" outlineLevel="3">
      <c r="A21" s="21">
        <v>4</v>
      </c>
      <c r="B21" s="37" t="s">
        <v>2450</v>
      </c>
      <c r="C21" s="37" t="s">
        <v>2620</v>
      </c>
      <c r="D21" s="38" t="s">
        <v>1175</v>
      </c>
      <c r="E21" s="39">
        <v>225</v>
      </c>
    </row>
    <row r="22" spans="1:5" s="40" customFormat="1" ht="31.5" outlineLevel="3">
      <c r="A22" s="21">
        <v>5</v>
      </c>
      <c r="B22" s="19" t="s">
        <v>2451</v>
      </c>
      <c r="C22" s="20" t="s">
        <v>2586</v>
      </c>
      <c r="D22" s="21" t="s">
        <v>1175</v>
      </c>
      <c r="E22" s="41">
        <v>160</v>
      </c>
    </row>
    <row r="23" spans="1:5" s="40" customFormat="1" outlineLevel="2">
      <c r="A23" s="17" t="s">
        <v>41</v>
      </c>
      <c r="B23" s="213" t="s">
        <v>2374</v>
      </c>
      <c r="C23" s="213"/>
      <c r="D23" s="213"/>
      <c r="E23" s="42"/>
    </row>
    <row r="24" spans="1:5" outlineLevel="3">
      <c r="A24" s="56">
        <v>1</v>
      </c>
      <c r="B24" s="19" t="s">
        <v>2290</v>
      </c>
      <c r="C24" s="20" t="s">
        <v>2291</v>
      </c>
      <c r="D24" s="21" t="s">
        <v>20</v>
      </c>
      <c r="E24" s="39">
        <v>270</v>
      </c>
    </row>
    <row r="25" spans="1:5" s="40" customFormat="1" ht="31.5" outlineLevel="3">
      <c r="A25" s="21">
        <v>2</v>
      </c>
      <c r="B25" s="37" t="s">
        <v>2453</v>
      </c>
      <c r="C25" s="37" t="s">
        <v>1821</v>
      </c>
      <c r="D25" s="38" t="s">
        <v>2375</v>
      </c>
      <c r="E25" s="39">
        <v>180</v>
      </c>
    </row>
    <row r="26" spans="1:5" s="40" customFormat="1" outlineLevel="3">
      <c r="A26" s="21">
        <v>3</v>
      </c>
      <c r="B26" s="37" t="s">
        <v>2452</v>
      </c>
      <c r="C26" s="37" t="s">
        <v>2376</v>
      </c>
      <c r="D26" s="38" t="s">
        <v>1320</v>
      </c>
      <c r="E26" s="39">
        <v>300</v>
      </c>
    </row>
    <row r="27" spans="1:5" s="40" customFormat="1" outlineLevel="2">
      <c r="A27" s="17" t="s">
        <v>52</v>
      </c>
      <c r="B27" s="213" t="s">
        <v>2377</v>
      </c>
      <c r="C27" s="213"/>
      <c r="D27" s="213"/>
      <c r="E27" s="42"/>
    </row>
    <row r="28" spans="1:5" s="40" customFormat="1" ht="31.5" outlineLevel="3">
      <c r="A28" s="21">
        <v>1</v>
      </c>
      <c r="B28" s="38" t="s">
        <v>2454</v>
      </c>
      <c r="C28" s="37" t="s">
        <v>2378</v>
      </c>
      <c r="D28" s="38" t="s">
        <v>2379</v>
      </c>
      <c r="E28" s="39">
        <v>215</v>
      </c>
    </row>
    <row r="29" spans="1:5" s="40" customFormat="1" ht="31.5" outlineLevel="3">
      <c r="A29" s="21">
        <v>2</v>
      </c>
      <c r="B29" s="38" t="s">
        <v>2454</v>
      </c>
      <c r="C29" s="37" t="s">
        <v>2380</v>
      </c>
      <c r="D29" s="38" t="s">
        <v>2379</v>
      </c>
      <c r="E29" s="39">
        <v>350</v>
      </c>
    </row>
    <row r="30" spans="1:5" s="40" customFormat="1" ht="31.5" outlineLevel="3">
      <c r="A30" s="21">
        <v>3</v>
      </c>
      <c r="B30" s="38" t="s">
        <v>2454</v>
      </c>
      <c r="C30" s="37" t="s">
        <v>2381</v>
      </c>
      <c r="D30" s="38" t="s">
        <v>2379</v>
      </c>
      <c r="E30" s="39">
        <v>290</v>
      </c>
    </row>
    <row r="31" spans="1:5" s="40" customFormat="1" ht="31.5" outlineLevel="3">
      <c r="A31" s="21">
        <v>4</v>
      </c>
      <c r="B31" s="38" t="s">
        <v>2454</v>
      </c>
      <c r="C31" s="37" t="s">
        <v>2382</v>
      </c>
      <c r="D31" s="38" t="s">
        <v>2379</v>
      </c>
      <c r="E31" s="39">
        <v>205</v>
      </c>
    </row>
    <row r="32" spans="1:5" s="40" customFormat="1" ht="31.5" outlineLevel="3">
      <c r="A32" s="21">
        <v>5</v>
      </c>
      <c r="B32" s="38" t="s">
        <v>2455</v>
      </c>
      <c r="C32" s="37" t="s">
        <v>2383</v>
      </c>
      <c r="D32" s="38" t="s">
        <v>2379</v>
      </c>
      <c r="E32" s="39">
        <v>455</v>
      </c>
    </row>
    <row r="33" spans="1:5" s="40" customFormat="1" ht="47.25" outlineLevel="3">
      <c r="A33" s="21">
        <v>6</v>
      </c>
      <c r="B33" s="37" t="s">
        <v>2537</v>
      </c>
      <c r="C33" s="37" t="s">
        <v>2536</v>
      </c>
      <c r="D33" s="38" t="s">
        <v>2379</v>
      </c>
      <c r="E33" s="39">
        <v>680</v>
      </c>
    </row>
    <row r="34" spans="1:5" s="40" customFormat="1" ht="31.5" outlineLevel="3">
      <c r="A34" s="21">
        <v>7</v>
      </c>
      <c r="B34" s="38" t="s">
        <v>2456</v>
      </c>
      <c r="C34" s="37" t="s">
        <v>2384</v>
      </c>
      <c r="D34" s="38" t="s">
        <v>2379</v>
      </c>
      <c r="E34" s="39">
        <v>515</v>
      </c>
    </row>
    <row r="35" spans="1:5" s="40" customFormat="1" ht="31.5" outlineLevel="3">
      <c r="A35" s="21">
        <v>8</v>
      </c>
      <c r="B35" s="38" t="s">
        <v>2457</v>
      </c>
      <c r="C35" s="37" t="s">
        <v>2385</v>
      </c>
      <c r="D35" s="38" t="s">
        <v>2379</v>
      </c>
      <c r="E35" s="39">
        <v>690</v>
      </c>
    </row>
    <row r="36" spans="1:5" s="40" customFormat="1" ht="31.5" outlineLevel="3">
      <c r="A36" s="21">
        <v>9</v>
      </c>
      <c r="B36" s="38" t="s">
        <v>2458</v>
      </c>
      <c r="C36" s="37" t="s">
        <v>2386</v>
      </c>
      <c r="D36" s="38" t="s">
        <v>2387</v>
      </c>
      <c r="E36" s="39">
        <v>385</v>
      </c>
    </row>
    <row r="37" spans="1:5" s="40" customFormat="1" ht="31.5" outlineLevel="3">
      <c r="A37" s="21">
        <v>10</v>
      </c>
      <c r="B37" s="38" t="s">
        <v>2459</v>
      </c>
      <c r="C37" s="37" t="s">
        <v>2388</v>
      </c>
      <c r="D37" s="38" t="s">
        <v>2379</v>
      </c>
      <c r="E37" s="39">
        <v>200</v>
      </c>
    </row>
    <row r="38" spans="1:5" s="40" customFormat="1" ht="31.5" outlineLevel="3">
      <c r="A38" s="21">
        <v>11</v>
      </c>
      <c r="B38" s="38" t="s">
        <v>2460</v>
      </c>
      <c r="C38" s="37" t="s">
        <v>2389</v>
      </c>
      <c r="D38" s="38" t="s">
        <v>2379</v>
      </c>
      <c r="E38" s="39">
        <v>530</v>
      </c>
    </row>
    <row r="39" spans="1:5" s="40" customFormat="1" ht="31.5" outlineLevel="3">
      <c r="A39" s="21">
        <v>12</v>
      </c>
      <c r="B39" s="38" t="s">
        <v>2460</v>
      </c>
      <c r="C39" s="37" t="s">
        <v>2390</v>
      </c>
      <c r="D39" s="38" t="s">
        <v>2379</v>
      </c>
      <c r="E39" s="39">
        <v>500</v>
      </c>
    </row>
    <row r="40" spans="1:5" s="40" customFormat="1" outlineLevel="3">
      <c r="A40" s="21">
        <v>13</v>
      </c>
      <c r="B40" s="38" t="s">
        <v>2461</v>
      </c>
      <c r="C40" s="37" t="s">
        <v>2391</v>
      </c>
      <c r="D40" s="38" t="s">
        <v>2392</v>
      </c>
      <c r="E40" s="39">
        <v>185</v>
      </c>
    </row>
    <row r="41" spans="1:5" s="40" customFormat="1" outlineLevel="3">
      <c r="A41" s="21">
        <v>14</v>
      </c>
      <c r="B41" s="38" t="s">
        <v>2462</v>
      </c>
      <c r="C41" s="37" t="s">
        <v>2393</v>
      </c>
      <c r="D41" s="38" t="s">
        <v>1320</v>
      </c>
      <c r="E41" s="39">
        <v>575</v>
      </c>
    </row>
    <row r="42" spans="1:5" s="40" customFormat="1" outlineLevel="3">
      <c r="A42" s="21">
        <v>15</v>
      </c>
      <c r="B42" s="38" t="s">
        <v>2463</v>
      </c>
      <c r="C42" s="37" t="s">
        <v>2394</v>
      </c>
      <c r="D42" s="38" t="s">
        <v>1320</v>
      </c>
      <c r="E42" s="39">
        <v>760</v>
      </c>
    </row>
    <row r="43" spans="1:5" s="40" customFormat="1" outlineLevel="2">
      <c r="A43" s="17" t="s">
        <v>63</v>
      </c>
      <c r="B43" s="213" t="s">
        <v>2395</v>
      </c>
      <c r="C43" s="213"/>
      <c r="D43" s="213"/>
      <c r="E43" s="42"/>
    </row>
    <row r="44" spans="1:5" s="40" customFormat="1" outlineLevel="3">
      <c r="A44" s="21">
        <v>1</v>
      </c>
      <c r="B44" s="37" t="s">
        <v>2464</v>
      </c>
      <c r="C44" s="37" t="s">
        <v>2396</v>
      </c>
      <c r="D44" s="38" t="s">
        <v>1320</v>
      </c>
      <c r="E44" s="39">
        <v>13</v>
      </c>
    </row>
    <row r="45" spans="1:5" s="40" customFormat="1" outlineLevel="3">
      <c r="A45" s="21">
        <v>2</v>
      </c>
      <c r="B45" s="37" t="s">
        <v>2465</v>
      </c>
      <c r="C45" s="37" t="s">
        <v>2397</v>
      </c>
      <c r="D45" s="38" t="s">
        <v>1320</v>
      </c>
      <c r="E45" s="39">
        <v>45</v>
      </c>
    </row>
    <row r="46" spans="1:5" s="40" customFormat="1" outlineLevel="3">
      <c r="A46" s="21">
        <v>3</v>
      </c>
      <c r="B46" s="37" t="s">
        <v>2466</v>
      </c>
      <c r="C46" s="37" t="s">
        <v>2398</v>
      </c>
      <c r="D46" s="38" t="s">
        <v>1320</v>
      </c>
      <c r="E46" s="39">
        <v>100</v>
      </c>
    </row>
    <row r="47" spans="1:5" s="40" customFormat="1" ht="31.5" outlineLevel="3">
      <c r="A47" s="21">
        <v>4</v>
      </c>
      <c r="B47" s="19" t="s">
        <v>2467</v>
      </c>
      <c r="C47" s="20" t="s">
        <v>2399</v>
      </c>
      <c r="D47" s="38" t="s">
        <v>2387</v>
      </c>
      <c r="E47" s="39">
        <v>525</v>
      </c>
    </row>
    <row r="48" spans="1:5" s="40" customFormat="1" ht="31.5" outlineLevel="3">
      <c r="A48" s="21">
        <v>5</v>
      </c>
      <c r="B48" s="19" t="s">
        <v>2468</v>
      </c>
      <c r="C48" s="20" t="s">
        <v>2400</v>
      </c>
      <c r="D48" s="38" t="s">
        <v>2387</v>
      </c>
      <c r="E48" s="39">
        <v>680</v>
      </c>
    </row>
    <row r="49" spans="1:5" s="40" customFormat="1" ht="31.5" outlineLevel="3">
      <c r="A49" s="21">
        <v>6</v>
      </c>
      <c r="B49" s="37" t="s">
        <v>2469</v>
      </c>
      <c r="C49" s="37" t="s">
        <v>2401</v>
      </c>
      <c r="D49" s="38" t="s">
        <v>2387</v>
      </c>
      <c r="E49" s="39">
        <v>165</v>
      </c>
    </row>
    <row r="50" spans="1:5" s="40" customFormat="1" outlineLevel="2">
      <c r="A50" s="17" t="s">
        <v>70</v>
      </c>
      <c r="B50" s="213" t="s">
        <v>2402</v>
      </c>
      <c r="C50" s="213"/>
      <c r="D50" s="213"/>
      <c r="E50" s="42"/>
    </row>
    <row r="51" spans="1:5" s="40" customFormat="1" ht="31.5" outlineLevel="3">
      <c r="A51" s="21">
        <v>1</v>
      </c>
      <c r="B51" s="43" t="s">
        <v>2470</v>
      </c>
      <c r="C51" s="37" t="s">
        <v>2403</v>
      </c>
      <c r="D51" s="38" t="s">
        <v>2379</v>
      </c>
      <c r="E51" s="39">
        <v>395</v>
      </c>
    </row>
    <row r="52" spans="1:5" s="40" customFormat="1" ht="31.5" outlineLevel="3">
      <c r="A52" s="21">
        <v>2</v>
      </c>
      <c r="B52" s="43" t="s">
        <v>2471</v>
      </c>
      <c r="C52" s="37" t="s">
        <v>2404</v>
      </c>
      <c r="D52" s="38" t="s">
        <v>2379</v>
      </c>
      <c r="E52" s="39">
        <v>945</v>
      </c>
    </row>
    <row r="53" spans="1:5" s="40" customFormat="1" outlineLevel="2">
      <c r="A53" s="17" t="s">
        <v>75</v>
      </c>
      <c r="B53" s="213" t="s">
        <v>2405</v>
      </c>
      <c r="C53" s="213"/>
      <c r="D53" s="213"/>
      <c r="E53" s="42"/>
    </row>
    <row r="54" spans="1:5" s="40" customFormat="1" outlineLevel="3">
      <c r="A54" s="21"/>
      <c r="B54" s="213" t="s">
        <v>2406</v>
      </c>
      <c r="C54" s="213"/>
      <c r="D54" s="213"/>
      <c r="E54" s="42"/>
    </row>
    <row r="55" spans="1:5" s="40" customFormat="1" outlineLevel="3">
      <c r="A55" s="21"/>
      <c r="B55" s="213" t="s">
        <v>2407</v>
      </c>
      <c r="C55" s="213"/>
      <c r="D55" s="213"/>
      <c r="E55" s="42"/>
    </row>
    <row r="56" spans="1:5" s="40" customFormat="1" ht="47.25" outlineLevel="3">
      <c r="A56" s="21">
        <v>1</v>
      </c>
      <c r="B56" s="37" t="s">
        <v>2559</v>
      </c>
      <c r="C56" s="37" t="s">
        <v>2408</v>
      </c>
      <c r="D56" s="38" t="s">
        <v>2379</v>
      </c>
      <c r="E56" s="39">
        <v>1240</v>
      </c>
    </row>
    <row r="57" spans="1:5" s="40" customFormat="1" ht="47.25" outlineLevel="3">
      <c r="A57" s="21">
        <v>2</v>
      </c>
      <c r="B57" s="37" t="s">
        <v>2558</v>
      </c>
      <c r="C57" s="37" t="s">
        <v>2409</v>
      </c>
      <c r="D57" s="38" t="s">
        <v>2379</v>
      </c>
      <c r="E57" s="39">
        <v>1490</v>
      </c>
    </row>
    <row r="58" spans="1:5" s="40" customFormat="1" ht="31.5" outlineLevel="3">
      <c r="A58" s="21">
        <v>3</v>
      </c>
      <c r="B58" s="37" t="s">
        <v>2558</v>
      </c>
      <c r="C58" s="37" t="s">
        <v>2410</v>
      </c>
      <c r="D58" s="38" t="s">
        <v>2379</v>
      </c>
      <c r="E58" s="39">
        <v>2195</v>
      </c>
    </row>
    <row r="59" spans="1:5" s="40" customFormat="1" ht="63" outlineLevel="3">
      <c r="A59" s="21">
        <v>4</v>
      </c>
      <c r="B59" s="38" t="s">
        <v>2472</v>
      </c>
      <c r="C59" s="37" t="s">
        <v>2411</v>
      </c>
      <c r="D59" s="38" t="s">
        <v>2379</v>
      </c>
      <c r="E59" s="39">
        <v>1360</v>
      </c>
    </row>
    <row r="60" spans="1:5" s="40" customFormat="1" ht="63" outlineLevel="3">
      <c r="A60" s="21">
        <v>5</v>
      </c>
      <c r="B60" s="38" t="s">
        <v>2472</v>
      </c>
      <c r="C60" s="37" t="s">
        <v>2412</v>
      </c>
      <c r="D60" s="38" t="s">
        <v>2379</v>
      </c>
      <c r="E60" s="39">
        <v>1595</v>
      </c>
    </row>
    <row r="61" spans="1:5" s="40" customFormat="1" ht="47.25" outlineLevel="3">
      <c r="A61" s="21">
        <v>6</v>
      </c>
      <c r="B61" s="38" t="s">
        <v>2472</v>
      </c>
      <c r="C61" s="37" t="s">
        <v>2413</v>
      </c>
      <c r="D61" s="38" t="s">
        <v>2379</v>
      </c>
      <c r="E61" s="39">
        <v>2300</v>
      </c>
    </row>
    <row r="62" spans="1:5" s="40" customFormat="1" ht="47.25" outlineLevel="3">
      <c r="A62" s="21">
        <v>7</v>
      </c>
      <c r="B62" s="38" t="s">
        <v>2473</v>
      </c>
      <c r="C62" s="37" t="s">
        <v>2414</v>
      </c>
      <c r="D62" s="38" t="s">
        <v>2379</v>
      </c>
      <c r="E62" s="39">
        <v>1410</v>
      </c>
    </row>
    <row r="63" spans="1:5" s="40" customFormat="1" outlineLevel="3" collapsed="1">
      <c r="A63" s="21"/>
      <c r="B63" s="213" t="s">
        <v>2415</v>
      </c>
      <c r="C63" s="213"/>
      <c r="D63" s="213"/>
      <c r="E63" s="42"/>
    </row>
    <row r="64" spans="1:5" s="40" customFormat="1" ht="47.25" outlineLevel="3">
      <c r="A64" s="21">
        <v>8</v>
      </c>
      <c r="B64" s="37" t="s">
        <v>2559</v>
      </c>
      <c r="C64" s="37" t="s">
        <v>2408</v>
      </c>
      <c r="D64" s="38" t="s">
        <v>2379</v>
      </c>
      <c r="E64" s="39">
        <v>1470</v>
      </c>
    </row>
    <row r="65" spans="1:5" s="40" customFormat="1" ht="47.25" outlineLevel="3">
      <c r="A65" s="21">
        <v>9</v>
      </c>
      <c r="B65" s="37" t="s">
        <v>2559</v>
      </c>
      <c r="C65" s="37" t="s">
        <v>2409</v>
      </c>
      <c r="D65" s="38" t="s">
        <v>2379</v>
      </c>
      <c r="E65" s="39">
        <v>1725</v>
      </c>
    </row>
    <row r="66" spans="1:5" s="40" customFormat="1" ht="31.5" outlineLevel="3">
      <c r="A66" s="21">
        <v>10</v>
      </c>
      <c r="B66" s="37" t="s">
        <v>2558</v>
      </c>
      <c r="C66" s="37" t="s">
        <v>2410</v>
      </c>
      <c r="D66" s="38" t="s">
        <v>2379</v>
      </c>
      <c r="E66" s="39">
        <v>2665</v>
      </c>
    </row>
    <row r="67" spans="1:5" s="40" customFormat="1" ht="63" outlineLevel="3">
      <c r="A67" s="21">
        <v>11</v>
      </c>
      <c r="B67" s="37" t="s">
        <v>2472</v>
      </c>
      <c r="C67" s="37" t="s">
        <v>2411</v>
      </c>
      <c r="D67" s="38" t="s">
        <v>2379</v>
      </c>
      <c r="E67" s="39">
        <v>1575</v>
      </c>
    </row>
    <row r="68" spans="1:5" s="40" customFormat="1" ht="63" outlineLevel="3">
      <c r="A68" s="21">
        <v>12</v>
      </c>
      <c r="B68" s="37" t="s">
        <v>2472</v>
      </c>
      <c r="C68" s="37" t="s">
        <v>2412</v>
      </c>
      <c r="D68" s="38" t="s">
        <v>2379</v>
      </c>
      <c r="E68" s="39">
        <v>1835</v>
      </c>
    </row>
    <row r="69" spans="1:5" s="40" customFormat="1" ht="47.25" outlineLevel="3">
      <c r="A69" s="21">
        <v>13</v>
      </c>
      <c r="B69" s="37" t="s">
        <v>2472</v>
      </c>
      <c r="C69" s="37" t="s">
        <v>2413</v>
      </c>
      <c r="D69" s="38" t="s">
        <v>2379</v>
      </c>
      <c r="E69" s="39">
        <v>2775</v>
      </c>
    </row>
    <row r="70" spans="1:5" s="40" customFormat="1" ht="47.25" outlineLevel="3">
      <c r="A70" s="21">
        <v>14</v>
      </c>
      <c r="B70" s="37" t="s">
        <v>2473</v>
      </c>
      <c r="C70" s="37" t="s">
        <v>2414</v>
      </c>
      <c r="D70" s="38" t="s">
        <v>2379</v>
      </c>
      <c r="E70" s="39">
        <v>1645</v>
      </c>
    </row>
    <row r="71" spans="1:5" s="40" customFormat="1" outlineLevel="3">
      <c r="A71" s="21"/>
      <c r="B71" s="213" t="s">
        <v>2416</v>
      </c>
      <c r="C71" s="213"/>
      <c r="D71" s="213"/>
      <c r="E71" s="42"/>
    </row>
    <row r="72" spans="1:5" s="40" customFormat="1" ht="47.25" outlineLevel="3">
      <c r="A72" s="21">
        <v>15</v>
      </c>
      <c r="B72" s="37" t="s">
        <v>2558</v>
      </c>
      <c r="C72" s="37" t="s">
        <v>2408</v>
      </c>
      <c r="D72" s="38" t="s">
        <v>2379</v>
      </c>
      <c r="E72" s="39">
        <v>1705</v>
      </c>
    </row>
    <row r="73" spans="1:5" s="40" customFormat="1" ht="47.25" outlineLevel="3">
      <c r="A73" s="21">
        <v>16</v>
      </c>
      <c r="B73" s="37" t="s">
        <v>2558</v>
      </c>
      <c r="C73" s="37" t="s">
        <v>2409</v>
      </c>
      <c r="D73" s="38" t="s">
        <v>2379</v>
      </c>
      <c r="E73" s="39">
        <v>2195</v>
      </c>
    </row>
    <row r="74" spans="1:5" s="40" customFormat="1" ht="31.5" outlineLevel="3">
      <c r="A74" s="21">
        <v>17</v>
      </c>
      <c r="B74" s="37" t="s">
        <v>2559</v>
      </c>
      <c r="C74" s="37" t="s">
        <v>2410</v>
      </c>
      <c r="D74" s="38" t="s">
        <v>2379</v>
      </c>
      <c r="E74" s="39">
        <v>3135</v>
      </c>
    </row>
    <row r="75" spans="1:5" s="40" customFormat="1" ht="63" outlineLevel="3">
      <c r="A75" s="21">
        <v>18</v>
      </c>
      <c r="B75" s="38" t="s">
        <v>2472</v>
      </c>
      <c r="C75" s="37" t="s">
        <v>2411</v>
      </c>
      <c r="D75" s="38" t="s">
        <v>2379</v>
      </c>
      <c r="E75" s="39">
        <v>1835</v>
      </c>
    </row>
    <row r="76" spans="1:5" s="40" customFormat="1" ht="63" outlineLevel="3">
      <c r="A76" s="21">
        <v>19</v>
      </c>
      <c r="B76" s="38" t="s">
        <v>2472</v>
      </c>
      <c r="C76" s="37" t="s">
        <v>2412</v>
      </c>
      <c r="D76" s="38" t="s">
        <v>2379</v>
      </c>
      <c r="E76" s="39">
        <v>2300</v>
      </c>
    </row>
    <row r="77" spans="1:5" s="40" customFormat="1" ht="47.25" outlineLevel="3">
      <c r="A77" s="21">
        <v>20</v>
      </c>
      <c r="B77" s="38" t="s">
        <v>2472</v>
      </c>
      <c r="C77" s="37" t="s">
        <v>2413</v>
      </c>
      <c r="D77" s="38" t="s">
        <v>2379</v>
      </c>
      <c r="E77" s="39">
        <v>3245</v>
      </c>
    </row>
    <row r="78" spans="1:5" s="40" customFormat="1" ht="47.25" outlineLevel="3">
      <c r="A78" s="21">
        <v>21</v>
      </c>
      <c r="B78" s="38" t="s">
        <v>2473</v>
      </c>
      <c r="C78" s="37" t="s">
        <v>2414</v>
      </c>
      <c r="D78" s="38" t="s">
        <v>2379</v>
      </c>
      <c r="E78" s="39">
        <v>1875</v>
      </c>
    </row>
    <row r="79" spans="1:5" s="40" customFormat="1" outlineLevel="2">
      <c r="A79" s="17" t="s">
        <v>92</v>
      </c>
      <c r="B79" s="213" t="s">
        <v>2417</v>
      </c>
      <c r="C79" s="213"/>
      <c r="D79" s="213"/>
      <c r="E79" s="42"/>
    </row>
    <row r="80" spans="1:5" s="40" customFormat="1" ht="31.5" outlineLevel="3">
      <c r="A80" s="21">
        <v>1</v>
      </c>
      <c r="B80" s="38" t="s">
        <v>2474</v>
      </c>
      <c r="C80" s="37" t="s">
        <v>2418</v>
      </c>
      <c r="D80" s="38" t="s">
        <v>1320</v>
      </c>
      <c r="E80" s="39">
        <v>53</v>
      </c>
    </row>
    <row r="81" spans="1:5" s="40" customFormat="1" ht="31.5" outlineLevel="3">
      <c r="A81" s="21">
        <v>2</v>
      </c>
      <c r="B81" s="38" t="s">
        <v>2475</v>
      </c>
      <c r="C81" s="37" t="s">
        <v>2419</v>
      </c>
      <c r="D81" s="38" t="s">
        <v>1320</v>
      </c>
      <c r="E81" s="39">
        <v>53</v>
      </c>
    </row>
    <row r="82" spans="1:5" s="40" customFormat="1" ht="31.5" outlineLevel="3">
      <c r="A82" s="21">
        <v>3</v>
      </c>
      <c r="B82" s="38" t="s">
        <v>2476</v>
      </c>
      <c r="C82" s="37" t="s">
        <v>2420</v>
      </c>
      <c r="D82" s="38" t="s">
        <v>1320</v>
      </c>
      <c r="E82" s="39">
        <v>235</v>
      </c>
    </row>
    <row r="83" spans="1:5" s="40" customFormat="1" ht="31.5" outlineLevel="3">
      <c r="A83" s="21">
        <v>4</v>
      </c>
      <c r="B83" s="38" t="s">
        <v>2477</v>
      </c>
      <c r="C83" s="37" t="s">
        <v>2421</v>
      </c>
      <c r="D83" s="38" t="s">
        <v>1320</v>
      </c>
      <c r="E83" s="39">
        <v>225</v>
      </c>
    </row>
    <row r="84" spans="1:5" s="40" customFormat="1" ht="31.5" outlineLevel="3">
      <c r="A84" s="21">
        <v>5</v>
      </c>
      <c r="B84" s="38" t="s">
        <v>2478</v>
      </c>
      <c r="C84" s="37" t="s">
        <v>2422</v>
      </c>
      <c r="D84" s="38" t="s">
        <v>1320</v>
      </c>
      <c r="E84" s="39">
        <v>230</v>
      </c>
    </row>
    <row r="85" spans="1:5" s="40" customFormat="1" outlineLevel="3">
      <c r="A85" s="21">
        <v>6</v>
      </c>
      <c r="B85" s="38" t="s">
        <v>2479</v>
      </c>
      <c r="C85" s="37" t="s">
        <v>2423</v>
      </c>
      <c r="D85" s="38" t="s">
        <v>1320</v>
      </c>
      <c r="E85" s="39">
        <v>130</v>
      </c>
    </row>
    <row r="86" spans="1:5" s="40" customFormat="1" outlineLevel="3">
      <c r="A86" s="21">
        <v>7</v>
      </c>
      <c r="B86" s="38" t="s">
        <v>2480</v>
      </c>
      <c r="C86" s="37" t="s">
        <v>2424</v>
      </c>
      <c r="D86" s="38" t="s">
        <v>1320</v>
      </c>
      <c r="E86" s="39">
        <v>150</v>
      </c>
    </row>
    <row r="87" spans="1:5" s="40" customFormat="1" ht="47.25" outlineLevel="3">
      <c r="A87" s="21">
        <v>8</v>
      </c>
      <c r="B87" s="38" t="s">
        <v>2481</v>
      </c>
      <c r="C87" s="37" t="s">
        <v>2425</v>
      </c>
      <c r="D87" s="38" t="s">
        <v>1320</v>
      </c>
      <c r="E87" s="39">
        <v>590</v>
      </c>
    </row>
    <row r="88" spans="1:5" s="40" customFormat="1" ht="31.5" outlineLevel="3">
      <c r="A88" s="21">
        <v>9</v>
      </c>
      <c r="B88" s="38" t="s">
        <v>2482</v>
      </c>
      <c r="C88" s="37" t="s">
        <v>2426</v>
      </c>
      <c r="D88" s="38" t="s">
        <v>1320</v>
      </c>
      <c r="E88" s="39">
        <v>1975</v>
      </c>
    </row>
    <row r="89" spans="1:5" s="40" customFormat="1" ht="31.5" outlineLevel="3">
      <c r="A89" s="21">
        <v>10</v>
      </c>
      <c r="B89" s="38" t="s">
        <v>2483</v>
      </c>
      <c r="C89" s="37" t="s">
        <v>2427</v>
      </c>
      <c r="D89" s="38" t="s">
        <v>2379</v>
      </c>
      <c r="E89" s="39">
        <v>66</v>
      </c>
    </row>
    <row r="90" spans="1:5" s="40" customFormat="1" ht="31.5" outlineLevel="3">
      <c r="A90" s="21">
        <v>11</v>
      </c>
      <c r="B90" s="38" t="s">
        <v>2484</v>
      </c>
      <c r="C90" s="37" t="s">
        <v>2428</v>
      </c>
      <c r="D90" s="38" t="s">
        <v>2379</v>
      </c>
      <c r="E90" s="39">
        <v>64</v>
      </c>
    </row>
    <row r="91" spans="1:5" s="40" customFormat="1" outlineLevel="3">
      <c r="A91" s="21">
        <v>12</v>
      </c>
      <c r="B91" s="38" t="s">
        <v>2485</v>
      </c>
      <c r="C91" s="37" t="s">
        <v>2429</v>
      </c>
      <c r="D91" s="38" t="s">
        <v>1320</v>
      </c>
      <c r="E91" s="39">
        <v>455</v>
      </c>
    </row>
    <row r="92" spans="1:5" s="40" customFormat="1" ht="31.5" outlineLevel="3">
      <c r="A92" s="21">
        <v>13</v>
      </c>
      <c r="B92" s="38" t="s">
        <v>2486</v>
      </c>
      <c r="C92" s="37" t="s">
        <v>2430</v>
      </c>
      <c r="D92" s="38" t="s">
        <v>1320</v>
      </c>
      <c r="E92" s="39">
        <v>630</v>
      </c>
    </row>
    <row r="93" spans="1:5" s="40" customFormat="1" ht="47.25" outlineLevel="3">
      <c r="A93" s="21">
        <v>14</v>
      </c>
      <c r="B93" s="38" t="s">
        <v>2487</v>
      </c>
      <c r="C93" s="37" t="s">
        <v>2488</v>
      </c>
      <c r="D93" s="38" t="s">
        <v>2431</v>
      </c>
      <c r="E93" s="39">
        <v>440</v>
      </c>
    </row>
    <row r="94" spans="1:5" s="40" customFormat="1" ht="47.25" outlineLevel="3">
      <c r="A94" s="21">
        <v>15</v>
      </c>
      <c r="B94" s="38" t="s">
        <v>2487</v>
      </c>
      <c r="C94" s="37" t="s">
        <v>2489</v>
      </c>
      <c r="D94" s="38" t="s">
        <v>2387</v>
      </c>
      <c r="E94" s="39">
        <v>325</v>
      </c>
    </row>
    <row r="95" spans="1:5" s="40" customFormat="1" ht="47.25" outlineLevel="3">
      <c r="A95" s="21">
        <v>16</v>
      </c>
      <c r="B95" s="37" t="s">
        <v>2487</v>
      </c>
      <c r="C95" s="37" t="s">
        <v>2432</v>
      </c>
      <c r="D95" s="38" t="s">
        <v>2431</v>
      </c>
      <c r="E95" s="39">
        <v>130</v>
      </c>
    </row>
    <row r="96" spans="1:5" s="40" customFormat="1" ht="47.25" outlineLevel="3">
      <c r="A96" s="21">
        <v>17</v>
      </c>
      <c r="B96" s="37" t="s">
        <v>2487</v>
      </c>
      <c r="C96" s="37" t="s">
        <v>2433</v>
      </c>
      <c r="D96" s="37" t="s">
        <v>2434</v>
      </c>
      <c r="E96" s="39">
        <v>130</v>
      </c>
    </row>
    <row r="97" spans="1:5" s="40" customFormat="1" ht="31.5" outlineLevel="3">
      <c r="A97" s="21">
        <v>18</v>
      </c>
      <c r="B97" s="37" t="s">
        <v>2487</v>
      </c>
      <c r="C97" s="37" t="s">
        <v>2435</v>
      </c>
      <c r="D97" s="37" t="s">
        <v>2379</v>
      </c>
      <c r="E97" s="39">
        <v>130</v>
      </c>
    </row>
    <row r="98" spans="1:5" s="40" customFormat="1" outlineLevel="3">
      <c r="A98" s="21">
        <v>19</v>
      </c>
      <c r="B98" s="38" t="s">
        <v>2490</v>
      </c>
      <c r="C98" s="37" t="s">
        <v>2436</v>
      </c>
      <c r="D98" s="38" t="s">
        <v>2387</v>
      </c>
      <c r="E98" s="39">
        <v>410</v>
      </c>
    </row>
  </sheetData>
  <autoFilter ref="A15:F15"/>
  <mergeCells count="16">
    <mergeCell ref="B10:E10"/>
    <mergeCell ref="B11:E11"/>
    <mergeCell ref="B12:E12"/>
    <mergeCell ref="B13:E13"/>
    <mergeCell ref="B23:D23"/>
    <mergeCell ref="B27:D27"/>
    <mergeCell ref="B43:D43"/>
    <mergeCell ref="B16:E16"/>
    <mergeCell ref="B17:E17"/>
    <mergeCell ref="B63:D63"/>
    <mergeCell ref="B71:D71"/>
    <mergeCell ref="B79:D79"/>
    <mergeCell ref="B50:D50"/>
    <mergeCell ref="B53:D53"/>
    <mergeCell ref="B54:D54"/>
    <mergeCell ref="B55:D55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572"/>
  <sheetViews>
    <sheetView topLeftCell="A31" zoomScale="80" zoomScaleNormal="80" workbookViewId="0">
      <selection activeCell="H18" sqref="H18"/>
    </sheetView>
  </sheetViews>
  <sheetFormatPr defaultColWidth="40.1640625" defaultRowHeight="15.75" outlineLevelRow="2"/>
  <cols>
    <col min="1" max="1" width="14.6640625" style="115" customWidth="1"/>
    <col min="2" max="2" width="20.5" style="8" customWidth="1"/>
    <col min="3" max="3" width="68.1640625" style="64" customWidth="1"/>
    <col min="4" max="4" width="19.83203125" style="8" customWidth="1"/>
    <col min="5" max="5" width="18.83203125" style="8" customWidth="1"/>
    <col min="6" max="16384" width="40.1640625" style="8"/>
  </cols>
  <sheetData>
    <row r="1" spans="1:5">
      <c r="B1" s="4"/>
      <c r="C1" s="152" t="s">
        <v>0</v>
      </c>
    </row>
    <row r="2" spans="1:5">
      <c r="B2" s="4"/>
      <c r="C2" s="152" t="s">
        <v>2584</v>
      </c>
      <c r="E2" s="116"/>
    </row>
    <row r="3" spans="1:5">
      <c r="B3" s="4"/>
      <c r="C3" s="152" t="s">
        <v>2585</v>
      </c>
      <c r="E3" s="116"/>
    </row>
    <row r="4" spans="1:5">
      <c r="B4" s="4"/>
      <c r="C4" s="152" t="s">
        <v>1</v>
      </c>
      <c r="E4" s="116"/>
    </row>
    <row r="5" spans="1:5">
      <c r="B5" s="4"/>
      <c r="C5" s="152" t="s">
        <v>2</v>
      </c>
      <c r="E5" s="116"/>
    </row>
    <row r="6" spans="1:5">
      <c r="B6" s="4"/>
      <c r="C6" s="152" t="s">
        <v>3</v>
      </c>
      <c r="E6" s="116"/>
    </row>
    <row r="7" spans="1:5">
      <c r="B7" s="4"/>
      <c r="C7" s="5"/>
      <c r="D7" s="6"/>
      <c r="E7" s="117"/>
    </row>
    <row r="8" spans="1:5">
      <c r="B8" s="4"/>
      <c r="C8" s="5"/>
      <c r="D8" s="6"/>
      <c r="E8" s="117"/>
    </row>
    <row r="9" spans="1:5">
      <c r="B9" s="4"/>
      <c r="C9" s="5"/>
      <c r="D9" s="6"/>
      <c r="E9" s="117"/>
    </row>
    <row r="10" spans="1:5">
      <c r="B10" s="182" t="s">
        <v>4</v>
      </c>
      <c r="C10" s="182"/>
      <c r="D10" s="182"/>
      <c r="E10" s="182"/>
    </row>
    <row r="11" spans="1:5">
      <c r="B11" s="182" t="s">
        <v>5</v>
      </c>
      <c r="C11" s="182"/>
      <c r="D11" s="182"/>
      <c r="E11" s="182"/>
    </row>
    <row r="12" spans="1:5">
      <c r="B12" s="182" t="s">
        <v>6</v>
      </c>
      <c r="C12" s="182"/>
      <c r="D12" s="182"/>
      <c r="E12" s="182"/>
    </row>
    <row r="13" spans="1:5">
      <c r="B13" s="182" t="s">
        <v>7</v>
      </c>
      <c r="C13" s="182"/>
      <c r="D13" s="182"/>
      <c r="E13" s="182"/>
    </row>
    <row r="14" spans="1:5" ht="15.75" customHeight="1">
      <c r="B14" s="33"/>
      <c r="C14" s="5"/>
      <c r="D14" s="6"/>
    </row>
    <row r="15" spans="1:5" s="44" customFormat="1" ht="31.5">
      <c r="A15" s="130" t="s">
        <v>8</v>
      </c>
      <c r="B15" s="129" t="s">
        <v>9</v>
      </c>
      <c r="C15" s="129" t="s">
        <v>10</v>
      </c>
      <c r="D15" s="129" t="s">
        <v>11</v>
      </c>
      <c r="E15" s="111" t="s">
        <v>12</v>
      </c>
    </row>
    <row r="16" spans="1:5">
      <c r="A16" s="45" t="s">
        <v>13</v>
      </c>
      <c r="B16" s="183" t="s">
        <v>14</v>
      </c>
      <c r="C16" s="183"/>
      <c r="D16" s="183"/>
      <c r="E16" s="183"/>
    </row>
    <row r="17" spans="1:5" outlineLevel="1">
      <c r="A17" s="45" t="s">
        <v>15</v>
      </c>
      <c r="B17" s="183" t="s">
        <v>16</v>
      </c>
      <c r="C17" s="183"/>
      <c r="D17" s="183"/>
      <c r="E17" s="183"/>
    </row>
    <row r="18" spans="1:5" ht="31.5" outlineLevel="2">
      <c r="A18" s="118" t="s">
        <v>13</v>
      </c>
      <c r="B18" s="34" t="s">
        <v>18</v>
      </c>
      <c r="C18" s="46" t="s">
        <v>19</v>
      </c>
      <c r="D18" s="35" t="s">
        <v>20</v>
      </c>
      <c r="E18" s="47">
        <v>350</v>
      </c>
    </row>
    <row r="19" spans="1:5" outlineLevel="2">
      <c r="A19" s="118" t="s">
        <v>220</v>
      </c>
      <c r="B19" s="34" t="s">
        <v>21</v>
      </c>
      <c r="C19" s="46" t="s">
        <v>22</v>
      </c>
      <c r="D19" s="35" t="s">
        <v>20</v>
      </c>
      <c r="E19" s="47">
        <v>210</v>
      </c>
    </row>
    <row r="20" spans="1:5" outlineLevel="2">
      <c r="A20" s="118" t="s">
        <v>254</v>
      </c>
      <c r="B20" s="34" t="s">
        <v>23</v>
      </c>
      <c r="C20" s="46" t="s">
        <v>24</v>
      </c>
      <c r="D20" s="35" t="s">
        <v>20</v>
      </c>
      <c r="E20" s="47">
        <v>230</v>
      </c>
    </row>
    <row r="21" spans="1:5" ht="31.5" outlineLevel="2">
      <c r="A21" s="118" t="s">
        <v>286</v>
      </c>
      <c r="B21" s="34" t="s">
        <v>25</v>
      </c>
      <c r="C21" s="35" t="s">
        <v>26</v>
      </c>
      <c r="D21" s="35" t="s">
        <v>20</v>
      </c>
      <c r="E21" s="47">
        <v>530</v>
      </c>
    </row>
    <row r="22" spans="1:5" outlineLevel="2">
      <c r="A22" s="118" t="s">
        <v>359</v>
      </c>
      <c r="B22" s="34" t="s">
        <v>27</v>
      </c>
      <c r="C22" s="46" t="s">
        <v>28</v>
      </c>
      <c r="D22" s="35" t="s">
        <v>20</v>
      </c>
      <c r="E22" s="47">
        <v>230</v>
      </c>
    </row>
    <row r="23" spans="1:5" outlineLevel="2">
      <c r="A23" s="118" t="s">
        <v>389</v>
      </c>
      <c r="B23" s="34" t="s">
        <v>29</v>
      </c>
      <c r="C23" s="46" t="s">
        <v>30</v>
      </c>
      <c r="D23" s="35" t="s">
        <v>20</v>
      </c>
      <c r="E23" s="47">
        <v>130</v>
      </c>
    </row>
    <row r="24" spans="1:5" outlineLevel="2">
      <c r="A24" s="118" t="s">
        <v>435</v>
      </c>
      <c r="B24" s="34" t="s">
        <v>31</v>
      </c>
      <c r="C24" s="46" t="s">
        <v>32</v>
      </c>
      <c r="D24" s="35" t="s">
        <v>20</v>
      </c>
      <c r="E24" s="47">
        <v>230</v>
      </c>
    </row>
    <row r="25" spans="1:5" outlineLevel="2">
      <c r="A25" s="118" t="s">
        <v>443</v>
      </c>
      <c r="B25" s="34" t="s">
        <v>33</v>
      </c>
      <c r="C25" s="35" t="s">
        <v>34</v>
      </c>
      <c r="D25" s="35" t="s">
        <v>20</v>
      </c>
      <c r="E25" s="47">
        <v>500</v>
      </c>
    </row>
    <row r="26" spans="1:5" outlineLevel="2">
      <c r="A26" s="118" t="s">
        <v>488</v>
      </c>
      <c r="B26" s="48" t="s">
        <v>35</v>
      </c>
      <c r="C26" s="49" t="s">
        <v>36</v>
      </c>
      <c r="D26" s="35" t="s">
        <v>20</v>
      </c>
      <c r="E26" s="47">
        <v>400</v>
      </c>
    </row>
    <row r="27" spans="1:5" outlineLevel="2">
      <c r="A27" s="118" t="s">
        <v>494</v>
      </c>
      <c r="B27" s="15" t="s">
        <v>37</v>
      </c>
      <c r="C27" s="46" t="s">
        <v>38</v>
      </c>
      <c r="D27" s="35" t="s">
        <v>20</v>
      </c>
      <c r="E27" s="47">
        <v>1500</v>
      </c>
    </row>
    <row r="28" spans="1:5" ht="31.5" outlineLevel="2">
      <c r="A28" s="118" t="s">
        <v>582</v>
      </c>
      <c r="B28" s="15" t="s">
        <v>39</v>
      </c>
      <c r="C28" s="50" t="s">
        <v>40</v>
      </c>
      <c r="D28" s="35" t="s">
        <v>20</v>
      </c>
      <c r="E28" s="47">
        <v>779</v>
      </c>
    </row>
    <row r="29" spans="1:5" outlineLevel="1">
      <c r="A29" s="45" t="s">
        <v>41</v>
      </c>
      <c r="B29" s="183" t="s">
        <v>42</v>
      </c>
      <c r="C29" s="183"/>
      <c r="D29" s="183"/>
      <c r="E29" s="183"/>
    </row>
    <row r="30" spans="1:5" ht="31.5" outlineLevel="2">
      <c r="A30" s="118" t="s">
        <v>13</v>
      </c>
      <c r="B30" s="34" t="s">
        <v>44</v>
      </c>
      <c r="C30" s="46" t="s">
        <v>45</v>
      </c>
      <c r="D30" s="35" t="s">
        <v>20</v>
      </c>
      <c r="E30" s="47">
        <v>580</v>
      </c>
    </row>
    <row r="31" spans="1:5" outlineLevel="2">
      <c r="A31" s="118" t="s">
        <v>220</v>
      </c>
      <c r="B31" s="34" t="s">
        <v>47</v>
      </c>
      <c r="C31" s="35" t="s">
        <v>48</v>
      </c>
      <c r="D31" s="35" t="s">
        <v>20</v>
      </c>
      <c r="E31" s="47">
        <v>1500</v>
      </c>
    </row>
    <row r="32" spans="1:5" ht="31.5" outlineLevel="2">
      <c r="A32" s="118" t="s">
        <v>254</v>
      </c>
      <c r="B32" s="34" t="s">
        <v>50</v>
      </c>
      <c r="C32" s="35" t="s">
        <v>51</v>
      </c>
      <c r="D32" s="35" t="s">
        <v>20</v>
      </c>
      <c r="E32" s="47">
        <v>740</v>
      </c>
    </row>
    <row r="33" spans="1:5" outlineLevel="1">
      <c r="A33" s="45" t="s">
        <v>52</v>
      </c>
      <c r="B33" s="183" t="s">
        <v>53</v>
      </c>
      <c r="C33" s="183"/>
      <c r="D33" s="183"/>
      <c r="E33" s="183"/>
    </row>
    <row r="34" spans="1:5" outlineLevel="2">
      <c r="A34" s="118" t="s">
        <v>13</v>
      </c>
      <c r="B34" s="34" t="s">
        <v>55</v>
      </c>
      <c r="C34" s="46" t="s">
        <v>56</v>
      </c>
      <c r="D34" s="35" t="s">
        <v>20</v>
      </c>
      <c r="E34" s="47">
        <v>235</v>
      </c>
    </row>
    <row r="35" spans="1:5" ht="31.5" outlineLevel="2">
      <c r="A35" s="118" t="s">
        <v>220</v>
      </c>
      <c r="B35" s="34" t="s">
        <v>55</v>
      </c>
      <c r="C35" s="46" t="s">
        <v>2710</v>
      </c>
      <c r="D35" s="35" t="s">
        <v>20</v>
      </c>
      <c r="E35" s="47">
        <v>320</v>
      </c>
    </row>
    <row r="36" spans="1:5" ht="31.5" outlineLevel="2">
      <c r="A36" s="118" t="s">
        <v>254</v>
      </c>
      <c r="B36" s="34" t="s">
        <v>58</v>
      </c>
      <c r="C36" s="49" t="s">
        <v>59</v>
      </c>
      <c r="D36" s="35" t="s">
        <v>20</v>
      </c>
      <c r="E36" s="47">
        <v>784</v>
      </c>
    </row>
    <row r="37" spans="1:5" outlineLevel="2">
      <c r="A37" s="118" t="s">
        <v>286</v>
      </c>
      <c r="B37" s="34" t="s">
        <v>61</v>
      </c>
      <c r="C37" s="35" t="s">
        <v>62</v>
      </c>
      <c r="D37" s="35" t="s">
        <v>20</v>
      </c>
      <c r="E37" s="47">
        <v>600</v>
      </c>
    </row>
    <row r="38" spans="1:5" outlineLevel="1">
      <c r="A38" s="45" t="s">
        <v>63</v>
      </c>
      <c r="B38" s="183" t="s">
        <v>64</v>
      </c>
      <c r="C38" s="183"/>
      <c r="D38" s="183"/>
      <c r="E38" s="183"/>
    </row>
    <row r="39" spans="1:5" outlineLevel="2">
      <c r="A39" s="118" t="s">
        <v>13</v>
      </c>
      <c r="B39" s="34" t="s">
        <v>66</v>
      </c>
      <c r="C39" s="46" t="s">
        <v>67</v>
      </c>
      <c r="D39" s="35" t="s">
        <v>20</v>
      </c>
      <c r="E39" s="47">
        <v>210</v>
      </c>
    </row>
    <row r="40" spans="1:5" ht="31.5" outlineLevel="2">
      <c r="A40" s="118" t="s">
        <v>220</v>
      </c>
      <c r="B40" s="15" t="s">
        <v>68</v>
      </c>
      <c r="C40" s="46" t="s">
        <v>69</v>
      </c>
      <c r="D40" s="35" t="s">
        <v>20</v>
      </c>
      <c r="E40" s="47">
        <v>210</v>
      </c>
    </row>
    <row r="41" spans="1:5" outlineLevel="1">
      <c r="A41" s="45" t="s">
        <v>70</v>
      </c>
      <c r="B41" s="183" t="s">
        <v>71</v>
      </c>
      <c r="C41" s="183"/>
      <c r="D41" s="183"/>
      <c r="E41" s="183"/>
    </row>
    <row r="42" spans="1:5" ht="47.25" outlineLevel="2">
      <c r="A42" s="118" t="s">
        <v>13</v>
      </c>
      <c r="B42" s="34" t="s">
        <v>73</v>
      </c>
      <c r="C42" s="35" t="s">
        <v>74</v>
      </c>
      <c r="D42" s="35" t="s">
        <v>20</v>
      </c>
      <c r="E42" s="47">
        <v>580</v>
      </c>
    </row>
    <row r="43" spans="1:5" outlineLevel="1">
      <c r="A43" s="45" t="s">
        <v>75</v>
      </c>
      <c r="B43" s="183" t="s">
        <v>76</v>
      </c>
      <c r="C43" s="183"/>
      <c r="D43" s="183"/>
      <c r="E43" s="183"/>
    </row>
    <row r="44" spans="1:5" ht="31.5" outlineLevel="2">
      <c r="A44" s="118" t="s">
        <v>13</v>
      </c>
      <c r="B44" s="48" t="s">
        <v>78</v>
      </c>
      <c r="C44" s="46" t="s">
        <v>79</v>
      </c>
      <c r="D44" s="35" t="s">
        <v>20</v>
      </c>
      <c r="E44" s="47">
        <v>325</v>
      </c>
    </row>
    <row r="45" spans="1:5" outlineLevel="2">
      <c r="A45" s="118" t="s">
        <v>220</v>
      </c>
      <c r="B45" s="51" t="s">
        <v>81</v>
      </c>
      <c r="C45" s="52" t="s">
        <v>82</v>
      </c>
      <c r="D45" s="35" t="s">
        <v>20</v>
      </c>
      <c r="E45" s="47">
        <v>300</v>
      </c>
    </row>
    <row r="46" spans="1:5" outlineLevel="2">
      <c r="A46" s="118" t="s">
        <v>254</v>
      </c>
      <c r="B46" s="34" t="s">
        <v>84</v>
      </c>
      <c r="C46" s="46" t="s">
        <v>85</v>
      </c>
      <c r="D46" s="35" t="s">
        <v>20</v>
      </c>
      <c r="E46" s="47">
        <v>300</v>
      </c>
    </row>
    <row r="47" spans="1:5" outlineLevel="2">
      <c r="A47" s="118" t="s">
        <v>286</v>
      </c>
      <c r="B47" s="34" t="s">
        <v>86</v>
      </c>
      <c r="C47" s="46" t="s">
        <v>87</v>
      </c>
      <c r="D47" s="35" t="s">
        <v>20</v>
      </c>
      <c r="E47" s="47">
        <v>195</v>
      </c>
    </row>
    <row r="48" spans="1:5" ht="31.5" outlineLevel="2">
      <c r="A48" s="118" t="s">
        <v>359</v>
      </c>
      <c r="B48" s="34" t="s">
        <v>88</v>
      </c>
      <c r="C48" s="46" t="s">
        <v>89</v>
      </c>
      <c r="D48" s="35" t="s">
        <v>20</v>
      </c>
      <c r="E48" s="47">
        <v>285</v>
      </c>
    </row>
    <row r="49" spans="1:5" ht="31.5" outlineLevel="2">
      <c r="A49" s="118" t="s">
        <v>389</v>
      </c>
      <c r="B49" s="34" t="s">
        <v>90</v>
      </c>
      <c r="C49" s="35" t="s">
        <v>91</v>
      </c>
      <c r="D49" s="35" t="s">
        <v>20</v>
      </c>
      <c r="E49" s="47">
        <v>630</v>
      </c>
    </row>
    <row r="50" spans="1:5" outlineLevel="1">
      <c r="A50" s="45" t="s">
        <v>92</v>
      </c>
      <c r="B50" s="183" t="s">
        <v>93</v>
      </c>
      <c r="C50" s="183"/>
      <c r="D50" s="183"/>
      <c r="E50" s="183"/>
    </row>
    <row r="51" spans="1:5" outlineLevel="2">
      <c r="A51" s="118" t="s">
        <v>13</v>
      </c>
      <c r="B51" s="29" t="s">
        <v>95</v>
      </c>
      <c r="C51" s="53" t="s">
        <v>96</v>
      </c>
      <c r="D51" s="35" t="s">
        <v>20</v>
      </c>
      <c r="E51" s="47">
        <v>3420</v>
      </c>
    </row>
    <row r="52" spans="1:5" outlineLevel="2">
      <c r="A52" s="118" t="s">
        <v>220</v>
      </c>
      <c r="B52" s="54" t="s">
        <v>97</v>
      </c>
      <c r="C52" s="46" t="s">
        <v>98</v>
      </c>
      <c r="D52" s="35" t="s">
        <v>20</v>
      </c>
      <c r="E52" s="47">
        <v>590</v>
      </c>
    </row>
    <row r="53" spans="1:5" ht="31.5" outlineLevel="2">
      <c r="A53" s="118" t="s">
        <v>254</v>
      </c>
      <c r="B53" s="34" t="s">
        <v>99</v>
      </c>
      <c r="C53" s="35" t="s">
        <v>100</v>
      </c>
      <c r="D53" s="35" t="s">
        <v>20</v>
      </c>
      <c r="E53" s="47">
        <v>340</v>
      </c>
    </row>
    <row r="54" spans="1:5" ht="31.5" outlineLevel="2">
      <c r="A54" s="118" t="s">
        <v>286</v>
      </c>
      <c r="B54" s="54" t="s">
        <v>101</v>
      </c>
      <c r="C54" s="46" t="s">
        <v>102</v>
      </c>
      <c r="D54" s="35" t="s">
        <v>20</v>
      </c>
      <c r="E54" s="47">
        <v>350</v>
      </c>
    </row>
    <row r="55" spans="1:5" ht="31.5" outlineLevel="2">
      <c r="A55" s="118" t="s">
        <v>359</v>
      </c>
      <c r="B55" s="48" t="s">
        <v>103</v>
      </c>
      <c r="C55" s="50" t="s">
        <v>104</v>
      </c>
      <c r="D55" s="35" t="s">
        <v>20</v>
      </c>
      <c r="E55" s="47">
        <v>297</v>
      </c>
    </row>
    <row r="56" spans="1:5" ht="31.5" outlineLevel="2">
      <c r="A56" s="118" t="s">
        <v>389</v>
      </c>
      <c r="B56" s="34" t="s">
        <v>105</v>
      </c>
      <c r="C56" s="46" t="s">
        <v>106</v>
      </c>
      <c r="D56" s="35" t="s">
        <v>20</v>
      </c>
      <c r="E56" s="47">
        <v>875</v>
      </c>
    </row>
    <row r="57" spans="1:5" ht="31.5" outlineLevel="2">
      <c r="A57" s="118" t="s">
        <v>435</v>
      </c>
      <c r="B57" s="48" t="s">
        <v>107</v>
      </c>
      <c r="C57" s="53" t="s">
        <v>108</v>
      </c>
      <c r="D57" s="35" t="s">
        <v>20</v>
      </c>
      <c r="E57" s="47">
        <v>1395</v>
      </c>
    </row>
    <row r="58" spans="1:5" ht="31.5" outlineLevel="2">
      <c r="A58" s="118" t="s">
        <v>443</v>
      </c>
      <c r="B58" s="34" t="s">
        <v>109</v>
      </c>
      <c r="C58" s="46" t="s">
        <v>110</v>
      </c>
      <c r="D58" s="35" t="s">
        <v>20</v>
      </c>
      <c r="E58" s="47">
        <v>865</v>
      </c>
    </row>
    <row r="59" spans="1:5" ht="31.5" outlineLevel="2">
      <c r="A59" s="118" t="s">
        <v>488</v>
      </c>
      <c r="B59" s="34" t="s">
        <v>111</v>
      </c>
      <c r="C59" s="46" t="s">
        <v>112</v>
      </c>
      <c r="D59" s="35" t="s">
        <v>20</v>
      </c>
      <c r="E59" s="47">
        <v>1250</v>
      </c>
    </row>
    <row r="60" spans="1:5" outlineLevel="2">
      <c r="A60" s="118" t="s">
        <v>494</v>
      </c>
      <c r="B60" s="34" t="s">
        <v>113</v>
      </c>
      <c r="C60" s="50" t="s">
        <v>114</v>
      </c>
      <c r="D60" s="35" t="s">
        <v>20</v>
      </c>
      <c r="E60" s="47">
        <v>505</v>
      </c>
    </row>
    <row r="61" spans="1:5" ht="31.5" outlineLevel="2">
      <c r="A61" s="118" t="s">
        <v>582</v>
      </c>
      <c r="B61" s="34" t="s">
        <v>115</v>
      </c>
      <c r="C61" s="35" t="s">
        <v>116</v>
      </c>
      <c r="D61" s="35" t="s">
        <v>20</v>
      </c>
      <c r="E61" s="47">
        <v>510</v>
      </c>
    </row>
    <row r="62" spans="1:5" ht="31.5" outlineLevel="2">
      <c r="A62" s="118" t="s">
        <v>940</v>
      </c>
      <c r="B62" s="15" t="s">
        <v>117</v>
      </c>
      <c r="C62" s="46" t="s">
        <v>118</v>
      </c>
      <c r="D62" s="35" t="s">
        <v>20</v>
      </c>
      <c r="E62" s="47">
        <v>810</v>
      </c>
    </row>
    <row r="63" spans="1:5" outlineLevel="1">
      <c r="A63" s="45" t="s">
        <v>119</v>
      </c>
      <c r="B63" s="183" t="s">
        <v>120</v>
      </c>
      <c r="C63" s="183"/>
      <c r="D63" s="183"/>
      <c r="E63" s="183"/>
    </row>
    <row r="64" spans="1:5" ht="31.5" outlineLevel="2">
      <c r="A64" s="118" t="s">
        <v>13</v>
      </c>
      <c r="B64" s="34" t="s">
        <v>18</v>
      </c>
      <c r="C64" s="46" t="s">
        <v>19</v>
      </c>
      <c r="D64" s="35" t="s">
        <v>20</v>
      </c>
      <c r="E64" s="47">
        <v>350</v>
      </c>
    </row>
    <row r="65" spans="1:5" ht="31.5" outlineLevel="2">
      <c r="A65" s="118" t="s">
        <v>220</v>
      </c>
      <c r="B65" s="51" t="s">
        <v>122</v>
      </c>
      <c r="C65" s="50" t="s">
        <v>123</v>
      </c>
      <c r="D65" s="35" t="s">
        <v>20</v>
      </c>
      <c r="E65" s="47">
        <v>548</v>
      </c>
    </row>
    <row r="66" spans="1:5" outlineLevel="2">
      <c r="A66" s="118" t="s">
        <v>254</v>
      </c>
      <c r="B66" s="34" t="s">
        <v>124</v>
      </c>
      <c r="C66" s="46" t="s">
        <v>125</v>
      </c>
      <c r="D66" s="35" t="s">
        <v>20</v>
      </c>
      <c r="E66" s="47">
        <v>225</v>
      </c>
    </row>
    <row r="67" spans="1:5" outlineLevel="1">
      <c r="A67" s="45" t="s">
        <v>126</v>
      </c>
      <c r="B67" s="183" t="s">
        <v>127</v>
      </c>
      <c r="C67" s="183"/>
      <c r="D67" s="183"/>
      <c r="E67" s="183"/>
    </row>
    <row r="68" spans="1:5" outlineLevel="2">
      <c r="A68" s="118" t="s">
        <v>13</v>
      </c>
      <c r="B68" s="34" t="s">
        <v>129</v>
      </c>
      <c r="C68" s="46" t="s">
        <v>130</v>
      </c>
      <c r="D68" s="35" t="s">
        <v>20</v>
      </c>
      <c r="E68" s="47">
        <v>300</v>
      </c>
    </row>
    <row r="69" spans="1:5" outlineLevel="2">
      <c r="A69" s="118" t="s">
        <v>220</v>
      </c>
      <c r="B69" s="34" t="s">
        <v>132</v>
      </c>
      <c r="C69" s="52" t="s">
        <v>133</v>
      </c>
      <c r="D69" s="35" t="s">
        <v>20</v>
      </c>
      <c r="E69" s="47">
        <v>195</v>
      </c>
    </row>
    <row r="70" spans="1:5" outlineLevel="2">
      <c r="A70" s="118" t="s">
        <v>254</v>
      </c>
      <c r="B70" s="34" t="s">
        <v>134</v>
      </c>
      <c r="C70" s="52" t="s">
        <v>135</v>
      </c>
      <c r="D70" s="35" t="s">
        <v>20</v>
      </c>
      <c r="E70" s="47">
        <v>195</v>
      </c>
    </row>
    <row r="71" spans="1:5" outlineLevel="2">
      <c r="A71" s="118" t="s">
        <v>286</v>
      </c>
      <c r="B71" s="34" t="s">
        <v>136</v>
      </c>
      <c r="C71" s="46" t="s">
        <v>137</v>
      </c>
      <c r="D71" s="35" t="s">
        <v>20</v>
      </c>
      <c r="E71" s="47">
        <v>195</v>
      </c>
    </row>
    <row r="72" spans="1:5" outlineLevel="2">
      <c r="A72" s="118" t="s">
        <v>359</v>
      </c>
      <c r="B72" s="34" t="s">
        <v>138</v>
      </c>
      <c r="C72" s="46" t="s">
        <v>139</v>
      </c>
      <c r="D72" s="35" t="s">
        <v>20</v>
      </c>
      <c r="E72" s="47">
        <v>135</v>
      </c>
    </row>
    <row r="73" spans="1:5" outlineLevel="2">
      <c r="A73" s="118" t="s">
        <v>389</v>
      </c>
      <c r="B73" s="34" t="s">
        <v>140</v>
      </c>
      <c r="C73" s="35" t="s">
        <v>141</v>
      </c>
      <c r="D73" s="35" t="s">
        <v>20</v>
      </c>
      <c r="E73" s="47">
        <v>130</v>
      </c>
    </row>
    <row r="74" spans="1:5" outlineLevel="2">
      <c r="A74" s="118" t="s">
        <v>435</v>
      </c>
      <c r="B74" s="34" t="s">
        <v>142</v>
      </c>
      <c r="C74" s="46" t="s">
        <v>143</v>
      </c>
      <c r="D74" s="35" t="s">
        <v>20</v>
      </c>
      <c r="E74" s="47">
        <v>130</v>
      </c>
    </row>
    <row r="75" spans="1:5" outlineLevel="2">
      <c r="A75" s="118" t="s">
        <v>443</v>
      </c>
      <c r="B75" s="37" t="s">
        <v>144</v>
      </c>
      <c r="C75" s="55" t="s">
        <v>145</v>
      </c>
      <c r="D75" s="35" t="s">
        <v>20</v>
      </c>
      <c r="E75" s="47">
        <v>195</v>
      </c>
    </row>
    <row r="76" spans="1:5" outlineLevel="2">
      <c r="A76" s="118" t="s">
        <v>488</v>
      </c>
      <c r="B76" s="34" t="s">
        <v>146</v>
      </c>
      <c r="C76" s="35" t="s">
        <v>147</v>
      </c>
      <c r="D76" s="35" t="s">
        <v>20</v>
      </c>
      <c r="E76" s="47">
        <v>350</v>
      </c>
    </row>
    <row r="77" spans="1:5" outlineLevel="1">
      <c r="A77" s="45" t="s">
        <v>148</v>
      </c>
      <c r="B77" s="183" t="s">
        <v>149</v>
      </c>
      <c r="C77" s="183"/>
      <c r="D77" s="183"/>
      <c r="E77" s="183"/>
    </row>
    <row r="78" spans="1:5" outlineLevel="2">
      <c r="A78" s="118" t="s">
        <v>13</v>
      </c>
      <c r="B78" s="34" t="s">
        <v>151</v>
      </c>
      <c r="C78" s="52" t="s">
        <v>152</v>
      </c>
      <c r="D78" s="35" t="s">
        <v>20</v>
      </c>
      <c r="E78" s="47">
        <v>260</v>
      </c>
    </row>
    <row r="79" spans="1:5" outlineLevel="2">
      <c r="A79" s="118" t="s">
        <v>220</v>
      </c>
      <c r="B79" s="34" t="s">
        <v>154</v>
      </c>
      <c r="C79" s="35" t="s">
        <v>155</v>
      </c>
      <c r="D79" s="35" t="s">
        <v>20</v>
      </c>
      <c r="E79" s="47">
        <v>370</v>
      </c>
    </row>
    <row r="80" spans="1:5" outlineLevel="2">
      <c r="A80" s="118" t="s">
        <v>254</v>
      </c>
      <c r="B80" s="34" t="s">
        <v>33</v>
      </c>
      <c r="C80" s="35" t="s">
        <v>34</v>
      </c>
      <c r="D80" s="35" t="s">
        <v>20</v>
      </c>
      <c r="E80" s="47">
        <v>500</v>
      </c>
    </row>
    <row r="81" spans="1:5" ht="31.5" outlineLevel="2">
      <c r="A81" s="118" t="s">
        <v>286</v>
      </c>
      <c r="B81" s="34" t="s">
        <v>158</v>
      </c>
      <c r="C81" s="46" t="s">
        <v>159</v>
      </c>
      <c r="D81" s="35" t="s">
        <v>20</v>
      </c>
      <c r="E81" s="47">
        <v>290</v>
      </c>
    </row>
    <row r="82" spans="1:5" outlineLevel="1">
      <c r="A82" s="45" t="s">
        <v>160</v>
      </c>
      <c r="B82" s="183" t="s">
        <v>161</v>
      </c>
      <c r="C82" s="183"/>
      <c r="D82" s="183"/>
      <c r="E82" s="183"/>
    </row>
    <row r="83" spans="1:5" ht="31.5" outlineLevel="2">
      <c r="A83" s="118" t="s">
        <v>13</v>
      </c>
      <c r="B83" s="34" t="s">
        <v>163</v>
      </c>
      <c r="C83" s="35" t="s">
        <v>164</v>
      </c>
      <c r="D83" s="35" t="s">
        <v>20</v>
      </c>
      <c r="E83" s="47">
        <v>1215</v>
      </c>
    </row>
    <row r="84" spans="1:5" outlineLevel="2">
      <c r="A84" s="118" t="s">
        <v>220</v>
      </c>
      <c r="B84" s="34" t="s">
        <v>166</v>
      </c>
      <c r="C84" s="46" t="s">
        <v>167</v>
      </c>
      <c r="D84" s="35" t="s">
        <v>20</v>
      </c>
      <c r="E84" s="47">
        <v>410</v>
      </c>
    </row>
    <row r="85" spans="1:5" ht="31.5" outlineLevel="2">
      <c r="A85" s="118" t="s">
        <v>254</v>
      </c>
      <c r="B85" s="34" t="s">
        <v>168</v>
      </c>
      <c r="C85" s="46" t="s">
        <v>169</v>
      </c>
      <c r="D85" s="35" t="s">
        <v>20</v>
      </c>
      <c r="E85" s="47">
        <v>495</v>
      </c>
    </row>
    <row r="86" spans="1:5" ht="31.5" outlineLevel="2">
      <c r="A86" s="118" t="s">
        <v>286</v>
      </c>
      <c r="B86" s="34" t="s">
        <v>170</v>
      </c>
      <c r="C86" s="35" t="s">
        <v>171</v>
      </c>
      <c r="D86" s="35" t="s">
        <v>20</v>
      </c>
      <c r="E86" s="47">
        <v>265</v>
      </c>
    </row>
    <row r="87" spans="1:5" ht="31.5" outlineLevel="2">
      <c r="A87" s="118" t="s">
        <v>359</v>
      </c>
      <c r="B87" s="15" t="s">
        <v>172</v>
      </c>
      <c r="C87" s="50" t="s">
        <v>173</v>
      </c>
      <c r="D87" s="35" t="s">
        <v>20</v>
      </c>
      <c r="E87" s="47">
        <v>740</v>
      </c>
    </row>
    <row r="88" spans="1:5" ht="31.5" outlineLevel="2">
      <c r="A88" s="118" t="s">
        <v>389</v>
      </c>
      <c r="B88" s="34" t="s">
        <v>174</v>
      </c>
      <c r="C88" s="35" t="s">
        <v>175</v>
      </c>
      <c r="D88" s="35" t="s">
        <v>20</v>
      </c>
      <c r="E88" s="47">
        <v>505</v>
      </c>
    </row>
    <row r="89" spans="1:5" ht="31.5" outlineLevel="2">
      <c r="A89" s="118" t="s">
        <v>435</v>
      </c>
      <c r="B89" s="34" t="s">
        <v>176</v>
      </c>
      <c r="C89" s="35" t="s">
        <v>177</v>
      </c>
      <c r="D89" s="35" t="s">
        <v>20</v>
      </c>
      <c r="E89" s="47">
        <v>495</v>
      </c>
    </row>
    <row r="90" spans="1:5" ht="31.5" outlineLevel="2">
      <c r="A90" s="118" t="s">
        <v>443</v>
      </c>
      <c r="B90" s="34" t="s">
        <v>178</v>
      </c>
      <c r="C90" s="35" t="s">
        <v>179</v>
      </c>
      <c r="D90" s="35" t="s">
        <v>20</v>
      </c>
      <c r="E90" s="47">
        <v>540</v>
      </c>
    </row>
    <row r="91" spans="1:5" ht="31.5" outlineLevel="2">
      <c r="A91" s="118" t="s">
        <v>488</v>
      </c>
      <c r="B91" s="15" t="s">
        <v>180</v>
      </c>
      <c r="C91" s="50" t="s">
        <v>181</v>
      </c>
      <c r="D91" s="35" t="s">
        <v>20</v>
      </c>
      <c r="E91" s="47">
        <v>637</v>
      </c>
    </row>
    <row r="92" spans="1:5" ht="31.5" outlineLevel="2">
      <c r="A92" s="118" t="s">
        <v>494</v>
      </c>
      <c r="B92" s="34" t="s">
        <v>182</v>
      </c>
      <c r="C92" s="35" t="s">
        <v>183</v>
      </c>
      <c r="D92" s="35" t="s">
        <v>20</v>
      </c>
      <c r="E92" s="47">
        <v>1300</v>
      </c>
    </row>
    <row r="93" spans="1:5" ht="31.5" outlineLevel="2">
      <c r="A93" s="118" t="s">
        <v>582</v>
      </c>
      <c r="B93" s="51" t="s">
        <v>184</v>
      </c>
      <c r="C93" s="52" t="s">
        <v>185</v>
      </c>
      <c r="D93" s="35" t="s">
        <v>20</v>
      </c>
      <c r="E93" s="47">
        <v>435</v>
      </c>
    </row>
    <row r="94" spans="1:5" outlineLevel="1">
      <c r="A94" s="45" t="s">
        <v>186</v>
      </c>
      <c r="B94" s="183" t="s">
        <v>187</v>
      </c>
      <c r="C94" s="183"/>
      <c r="D94" s="183"/>
      <c r="E94" s="183"/>
    </row>
    <row r="95" spans="1:5" ht="18.75" outlineLevel="2">
      <c r="A95" s="118" t="s">
        <v>13</v>
      </c>
      <c r="B95" s="34" t="s">
        <v>189</v>
      </c>
      <c r="C95" s="35" t="s">
        <v>2595</v>
      </c>
      <c r="D95" s="35" t="s">
        <v>20</v>
      </c>
      <c r="E95" s="47">
        <v>200</v>
      </c>
    </row>
    <row r="96" spans="1:5" ht="18.75" outlineLevel="2">
      <c r="A96" s="118" t="s">
        <v>220</v>
      </c>
      <c r="B96" s="34" t="s">
        <v>190</v>
      </c>
      <c r="C96" s="35" t="s">
        <v>2596</v>
      </c>
      <c r="D96" s="35" t="s">
        <v>20</v>
      </c>
      <c r="E96" s="47">
        <v>200</v>
      </c>
    </row>
    <row r="97" spans="1:5" outlineLevel="1">
      <c r="A97" s="45" t="s">
        <v>191</v>
      </c>
      <c r="B97" s="183" t="s">
        <v>192</v>
      </c>
      <c r="C97" s="183"/>
      <c r="D97" s="183"/>
      <c r="E97" s="183"/>
    </row>
    <row r="98" spans="1:5" ht="31.5" outlineLevel="2">
      <c r="A98" s="118" t="s">
        <v>13</v>
      </c>
      <c r="B98" s="34" t="s">
        <v>194</v>
      </c>
      <c r="C98" s="46" t="s">
        <v>195</v>
      </c>
      <c r="D98" s="35" t="s">
        <v>20</v>
      </c>
      <c r="E98" s="47">
        <v>185</v>
      </c>
    </row>
    <row r="99" spans="1:5" ht="31.5" outlineLevel="2">
      <c r="A99" s="118" t="s">
        <v>220</v>
      </c>
      <c r="B99" s="34" t="s">
        <v>196</v>
      </c>
      <c r="C99" s="46" t="s">
        <v>197</v>
      </c>
      <c r="D99" s="35" t="s">
        <v>20</v>
      </c>
      <c r="E99" s="47">
        <v>185</v>
      </c>
    </row>
    <row r="100" spans="1:5" outlineLevel="2">
      <c r="A100" s="118" t="s">
        <v>254</v>
      </c>
      <c r="B100" s="34" t="s">
        <v>198</v>
      </c>
      <c r="C100" s="46" t="s">
        <v>199</v>
      </c>
      <c r="D100" s="35" t="s">
        <v>20</v>
      </c>
      <c r="E100" s="47">
        <v>180</v>
      </c>
    </row>
    <row r="101" spans="1:5" ht="31.5" outlineLevel="2">
      <c r="A101" s="118" t="s">
        <v>286</v>
      </c>
      <c r="B101" s="34" t="s">
        <v>200</v>
      </c>
      <c r="C101" s="46" t="s">
        <v>201</v>
      </c>
      <c r="D101" s="35" t="s">
        <v>20</v>
      </c>
      <c r="E101" s="47">
        <v>245</v>
      </c>
    </row>
    <row r="102" spans="1:5" outlineLevel="2">
      <c r="A102" s="118" t="s">
        <v>359</v>
      </c>
      <c r="B102" s="34" t="s">
        <v>202</v>
      </c>
      <c r="C102" s="46" t="s">
        <v>203</v>
      </c>
      <c r="D102" s="35" t="s">
        <v>20</v>
      </c>
      <c r="E102" s="47">
        <v>260</v>
      </c>
    </row>
    <row r="103" spans="1:5" outlineLevel="2">
      <c r="A103" s="118" t="s">
        <v>389</v>
      </c>
      <c r="B103" s="34" t="s">
        <v>204</v>
      </c>
      <c r="C103" s="46" t="s">
        <v>205</v>
      </c>
      <c r="D103" s="35" t="s">
        <v>20</v>
      </c>
      <c r="E103" s="47">
        <v>230</v>
      </c>
    </row>
    <row r="104" spans="1:5" outlineLevel="2">
      <c r="A104" s="118" t="s">
        <v>435</v>
      </c>
      <c r="B104" s="34" t="s">
        <v>206</v>
      </c>
      <c r="C104" s="35" t="s">
        <v>207</v>
      </c>
      <c r="D104" s="35" t="s">
        <v>20</v>
      </c>
      <c r="E104" s="47">
        <v>700</v>
      </c>
    </row>
    <row r="105" spans="1:5" outlineLevel="2">
      <c r="A105" s="118" t="s">
        <v>443</v>
      </c>
      <c r="B105" s="34" t="s">
        <v>208</v>
      </c>
      <c r="C105" s="46" t="s">
        <v>209</v>
      </c>
      <c r="D105" s="35" t="s">
        <v>20</v>
      </c>
      <c r="E105" s="47">
        <v>255</v>
      </c>
    </row>
    <row r="106" spans="1:5" outlineLevel="2">
      <c r="A106" s="118" t="s">
        <v>488</v>
      </c>
      <c r="B106" s="15" t="s">
        <v>210</v>
      </c>
      <c r="C106" s="50" t="s">
        <v>211</v>
      </c>
      <c r="D106" s="35" t="s">
        <v>20</v>
      </c>
      <c r="E106" s="47">
        <v>286</v>
      </c>
    </row>
    <row r="107" spans="1:5" outlineLevel="2">
      <c r="A107" s="118" t="s">
        <v>494</v>
      </c>
      <c r="B107" s="15" t="s">
        <v>212</v>
      </c>
      <c r="C107" s="50" t="s">
        <v>213</v>
      </c>
      <c r="D107" s="35" t="s">
        <v>20</v>
      </c>
      <c r="E107" s="47">
        <v>148</v>
      </c>
    </row>
    <row r="108" spans="1:5" ht="31.5" outlineLevel="2">
      <c r="A108" s="118" t="s">
        <v>582</v>
      </c>
      <c r="B108" s="48" t="s">
        <v>214</v>
      </c>
      <c r="C108" s="49" t="s">
        <v>215</v>
      </c>
      <c r="D108" s="35" t="s">
        <v>20</v>
      </c>
      <c r="E108" s="47">
        <v>147</v>
      </c>
    </row>
    <row r="109" spans="1:5" ht="31.5" outlineLevel="2">
      <c r="A109" s="118" t="s">
        <v>940</v>
      </c>
      <c r="B109" s="48" t="s">
        <v>216</v>
      </c>
      <c r="C109" s="49" t="s">
        <v>217</v>
      </c>
      <c r="D109" s="35" t="s">
        <v>20</v>
      </c>
      <c r="E109" s="47">
        <v>199</v>
      </c>
    </row>
    <row r="110" spans="1:5" outlineLevel="2">
      <c r="A110" s="118" t="s">
        <v>1032</v>
      </c>
      <c r="B110" s="34" t="s">
        <v>218</v>
      </c>
      <c r="C110" s="46" t="s">
        <v>219</v>
      </c>
      <c r="D110" s="35" t="s">
        <v>20</v>
      </c>
      <c r="E110" s="47">
        <v>200</v>
      </c>
    </row>
    <row r="111" spans="1:5">
      <c r="A111" s="45" t="s">
        <v>220</v>
      </c>
      <c r="B111" s="183" t="s">
        <v>221</v>
      </c>
      <c r="C111" s="183"/>
      <c r="D111" s="183"/>
      <c r="E111" s="183"/>
    </row>
    <row r="112" spans="1:5" ht="31.5" outlineLevel="2">
      <c r="A112" s="118" t="s">
        <v>13</v>
      </c>
      <c r="B112" s="34" t="s">
        <v>223</v>
      </c>
      <c r="C112" s="35" t="s">
        <v>224</v>
      </c>
      <c r="D112" s="35" t="s">
        <v>20</v>
      </c>
      <c r="E112" s="47">
        <v>1490</v>
      </c>
    </row>
    <row r="113" spans="1:5" ht="31.5" outlineLevel="2">
      <c r="A113" s="118" t="s">
        <v>220</v>
      </c>
      <c r="B113" s="34" t="s">
        <v>225</v>
      </c>
      <c r="C113" s="35" t="s">
        <v>226</v>
      </c>
      <c r="D113" s="35" t="s">
        <v>20</v>
      </c>
      <c r="E113" s="47">
        <v>150</v>
      </c>
    </row>
    <row r="114" spans="1:5" outlineLevel="2">
      <c r="A114" s="118" t="s">
        <v>254</v>
      </c>
      <c r="B114" s="34" t="s">
        <v>225</v>
      </c>
      <c r="C114" s="35" t="s">
        <v>227</v>
      </c>
      <c r="D114" s="35" t="s">
        <v>20</v>
      </c>
      <c r="E114" s="47">
        <v>150</v>
      </c>
    </row>
    <row r="115" spans="1:5" ht="31.5" outlineLevel="2">
      <c r="A115" s="118" t="s">
        <v>286</v>
      </c>
      <c r="B115" s="34" t="s">
        <v>228</v>
      </c>
      <c r="C115" s="35" t="s">
        <v>229</v>
      </c>
      <c r="D115" s="35" t="s">
        <v>20</v>
      </c>
      <c r="E115" s="47">
        <v>1020</v>
      </c>
    </row>
    <row r="116" spans="1:5" outlineLevel="2">
      <c r="A116" s="118" t="s">
        <v>359</v>
      </c>
      <c r="B116" s="54" t="s">
        <v>228</v>
      </c>
      <c r="C116" s="46" t="s">
        <v>230</v>
      </c>
      <c r="D116" s="35" t="s">
        <v>20</v>
      </c>
      <c r="E116" s="47">
        <v>270</v>
      </c>
    </row>
    <row r="117" spans="1:5" ht="31.5" outlineLevel="2">
      <c r="A117" s="118" t="s">
        <v>389</v>
      </c>
      <c r="B117" s="34" t="s">
        <v>166</v>
      </c>
      <c r="C117" s="35" t="s">
        <v>231</v>
      </c>
      <c r="D117" s="35" t="s">
        <v>20</v>
      </c>
      <c r="E117" s="47">
        <v>1020</v>
      </c>
    </row>
    <row r="118" spans="1:5" ht="47.25" outlineLevel="2">
      <c r="A118" s="118" t="s">
        <v>435</v>
      </c>
      <c r="B118" s="34" t="s">
        <v>232</v>
      </c>
      <c r="C118" s="35" t="s">
        <v>233</v>
      </c>
      <c r="D118" s="35" t="s">
        <v>20</v>
      </c>
      <c r="E118" s="47">
        <v>1000</v>
      </c>
    </row>
    <row r="119" spans="1:5" ht="31.5" outlineLevel="2">
      <c r="A119" s="118" t="s">
        <v>443</v>
      </c>
      <c r="B119" s="34" t="s">
        <v>234</v>
      </c>
      <c r="C119" s="35" t="s">
        <v>235</v>
      </c>
      <c r="D119" s="35" t="s">
        <v>20</v>
      </c>
      <c r="E119" s="47">
        <v>200</v>
      </c>
    </row>
    <row r="120" spans="1:5" outlineLevel="2">
      <c r="A120" s="118" t="s">
        <v>488</v>
      </c>
      <c r="B120" s="34" t="s">
        <v>236</v>
      </c>
      <c r="C120" s="35" t="s">
        <v>237</v>
      </c>
      <c r="D120" s="35" t="s">
        <v>20</v>
      </c>
      <c r="E120" s="47">
        <v>5755</v>
      </c>
    </row>
    <row r="121" spans="1:5" ht="31.5" outlineLevel="2">
      <c r="A121" s="118" t="s">
        <v>494</v>
      </c>
      <c r="B121" s="34" t="s">
        <v>238</v>
      </c>
      <c r="C121" s="50" t="s">
        <v>239</v>
      </c>
      <c r="D121" s="35" t="s">
        <v>20</v>
      </c>
      <c r="E121" s="47">
        <v>1395</v>
      </c>
    </row>
    <row r="122" spans="1:5" ht="31.5" outlineLevel="2">
      <c r="A122" s="118" t="s">
        <v>582</v>
      </c>
      <c r="B122" s="51" t="s">
        <v>240</v>
      </c>
      <c r="C122" s="50" t="s">
        <v>241</v>
      </c>
      <c r="D122" s="35" t="s">
        <v>20</v>
      </c>
      <c r="E122" s="47">
        <v>1233</v>
      </c>
    </row>
    <row r="123" spans="1:5" ht="47.25" outlineLevel="2">
      <c r="A123" s="118" t="s">
        <v>940</v>
      </c>
      <c r="B123" s="54" t="s">
        <v>242</v>
      </c>
      <c r="C123" s="46" t="s">
        <v>243</v>
      </c>
      <c r="D123" s="35" t="s">
        <v>20</v>
      </c>
      <c r="E123" s="47">
        <v>540</v>
      </c>
    </row>
    <row r="124" spans="1:5" ht="63" outlineLevel="2">
      <c r="A124" s="118" t="s">
        <v>1032</v>
      </c>
      <c r="B124" s="37" t="s">
        <v>244</v>
      </c>
      <c r="C124" s="55" t="s">
        <v>245</v>
      </c>
      <c r="D124" s="35" t="s">
        <v>20</v>
      </c>
      <c r="E124" s="47">
        <v>1395</v>
      </c>
    </row>
    <row r="125" spans="1:5" ht="47.25" outlineLevel="2">
      <c r="A125" s="118" t="s">
        <v>1054</v>
      </c>
      <c r="B125" s="34" t="s">
        <v>246</v>
      </c>
      <c r="C125" s="35" t="s">
        <v>247</v>
      </c>
      <c r="D125" s="35" t="s">
        <v>20</v>
      </c>
      <c r="E125" s="47">
        <v>620</v>
      </c>
    </row>
    <row r="126" spans="1:5" outlineLevel="2">
      <c r="A126" s="118" t="s">
        <v>2498</v>
      </c>
      <c r="B126" s="54" t="s">
        <v>248</v>
      </c>
      <c r="C126" s="46" t="s">
        <v>249</v>
      </c>
      <c r="D126" s="35" t="s">
        <v>20</v>
      </c>
      <c r="E126" s="47">
        <v>540</v>
      </c>
    </row>
    <row r="127" spans="1:5" ht="31.5" outlineLevel="2">
      <c r="A127" s="118" t="s">
        <v>2499</v>
      </c>
      <c r="B127" s="51" t="s">
        <v>250</v>
      </c>
      <c r="C127" s="50" t="s">
        <v>251</v>
      </c>
      <c r="D127" s="35" t="s">
        <v>20</v>
      </c>
      <c r="E127" s="47">
        <v>1065</v>
      </c>
    </row>
    <row r="128" spans="1:5" ht="31.5" outlineLevel="2">
      <c r="A128" s="118" t="s">
        <v>2500</v>
      </c>
      <c r="B128" s="37" t="s">
        <v>252</v>
      </c>
      <c r="C128" s="55" t="s">
        <v>253</v>
      </c>
      <c r="D128" s="35" t="s">
        <v>20</v>
      </c>
      <c r="E128" s="47">
        <v>1200</v>
      </c>
    </row>
    <row r="129" spans="1:5">
      <c r="A129" s="45" t="s">
        <v>254</v>
      </c>
      <c r="B129" s="183" t="s">
        <v>255</v>
      </c>
      <c r="C129" s="183"/>
      <c r="D129" s="183"/>
      <c r="E129" s="183"/>
    </row>
    <row r="130" spans="1:5" ht="31.5" outlineLevel="2">
      <c r="A130" s="118" t="s">
        <v>13</v>
      </c>
      <c r="B130" s="34" t="s">
        <v>257</v>
      </c>
      <c r="C130" s="35" t="s">
        <v>258</v>
      </c>
      <c r="D130" s="35" t="s">
        <v>20</v>
      </c>
      <c r="E130" s="47">
        <v>1420</v>
      </c>
    </row>
    <row r="131" spans="1:5" ht="31.5" outlineLevel="2">
      <c r="A131" s="118" t="s">
        <v>220</v>
      </c>
      <c r="B131" s="34" t="s">
        <v>260</v>
      </c>
      <c r="C131" s="35" t="s">
        <v>2755</v>
      </c>
      <c r="D131" s="35" t="s">
        <v>20</v>
      </c>
      <c r="E131" s="47">
        <v>1420</v>
      </c>
    </row>
    <row r="132" spans="1:5" ht="31.5" outlineLevel="2">
      <c r="A132" s="118" t="s">
        <v>254</v>
      </c>
      <c r="B132" s="34" t="s">
        <v>262</v>
      </c>
      <c r="C132" s="35" t="s">
        <v>263</v>
      </c>
      <c r="D132" s="35" t="s">
        <v>20</v>
      </c>
      <c r="E132" s="47">
        <v>1420</v>
      </c>
    </row>
    <row r="133" spans="1:5" ht="31.5" outlineLevel="2">
      <c r="A133" s="118" t="s">
        <v>286</v>
      </c>
      <c r="B133" s="34" t="s">
        <v>265</v>
      </c>
      <c r="C133" s="35" t="s">
        <v>266</v>
      </c>
      <c r="D133" s="35" t="s">
        <v>20</v>
      </c>
      <c r="E133" s="47">
        <v>1420</v>
      </c>
    </row>
    <row r="134" spans="1:5" ht="31.5" outlineLevel="2">
      <c r="A134" s="118" t="s">
        <v>359</v>
      </c>
      <c r="B134" s="34" t="s">
        <v>268</v>
      </c>
      <c r="C134" s="35" t="s">
        <v>269</v>
      </c>
      <c r="D134" s="35" t="s">
        <v>20</v>
      </c>
      <c r="E134" s="47">
        <v>1420</v>
      </c>
    </row>
    <row r="135" spans="1:5" ht="31.5" outlineLevel="2">
      <c r="A135" s="118" t="s">
        <v>389</v>
      </c>
      <c r="B135" s="34" t="s">
        <v>270</v>
      </c>
      <c r="C135" s="35" t="s">
        <v>271</v>
      </c>
      <c r="D135" s="35" t="s">
        <v>20</v>
      </c>
      <c r="E135" s="47">
        <v>1420</v>
      </c>
    </row>
    <row r="136" spans="1:5" ht="31.5" outlineLevel="2">
      <c r="A136" s="118" t="s">
        <v>435</v>
      </c>
      <c r="B136" s="34" t="s">
        <v>272</v>
      </c>
      <c r="C136" s="35" t="s">
        <v>273</v>
      </c>
      <c r="D136" s="35" t="s">
        <v>20</v>
      </c>
      <c r="E136" s="47">
        <v>1420</v>
      </c>
    </row>
    <row r="137" spans="1:5" ht="31.5" outlineLevel="2">
      <c r="A137" s="118" t="s">
        <v>443</v>
      </c>
      <c r="B137" s="34" t="s">
        <v>274</v>
      </c>
      <c r="C137" s="35" t="s">
        <v>275</v>
      </c>
      <c r="D137" s="35" t="s">
        <v>20</v>
      </c>
      <c r="E137" s="47">
        <v>1420</v>
      </c>
    </row>
    <row r="138" spans="1:5" ht="31.5" outlineLevel="2">
      <c r="A138" s="118" t="s">
        <v>488</v>
      </c>
      <c r="B138" s="34" t="s">
        <v>276</v>
      </c>
      <c r="C138" s="35" t="s">
        <v>277</v>
      </c>
      <c r="D138" s="35" t="s">
        <v>20</v>
      </c>
      <c r="E138" s="47">
        <v>1420</v>
      </c>
    </row>
    <row r="139" spans="1:5" ht="31.5" outlineLevel="2">
      <c r="A139" s="118" t="s">
        <v>494</v>
      </c>
      <c r="B139" s="34" t="s">
        <v>278</v>
      </c>
      <c r="C139" s="35" t="s">
        <v>279</v>
      </c>
      <c r="D139" s="35" t="s">
        <v>20</v>
      </c>
      <c r="E139" s="47">
        <v>1420</v>
      </c>
    </row>
    <row r="140" spans="1:5" ht="31.5" outlineLevel="2">
      <c r="A140" s="118" t="s">
        <v>582</v>
      </c>
      <c r="B140" s="34" t="s">
        <v>280</v>
      </c>
      <c r="C140" s="35" t="s">
        <v>281</v>
      </c>
      <c r="D140" s="35" t="s">
        <v>20</v>
      </c>
      <c r="E140" s="47">
        <v>1420</v>
      </c>
    </row>
    <row r="141" spans="1:5" ht="31.5" outlineLevel="2">
      <c r="A141" s="118" t="s">
        <v>940</v>
      </c>
      <c r="B141" s="34" t="s">
        <v>282</v>
      </c>
      <c r="C141" s="35" t="s">
        <v>283</v>
      </c>
      <c r="D141" s="35" t="s">
        <v>20</v>
      </c>
      <c r="E141" s="47">
        <v>1420</v>
      </c>
    </row>
    <row r="142" spans="1:5" ht="31.5" outlineLevel="2">
      <c r="A142" s="118" t="s">
        <v>1032</v>
      </c>
      <c r="B142" s="34" t="s">
        <v>284</v>
      </c>
      <c r="C142" s="35" t="s">
        <v>285</v>
      </c>
      <c r="D142" s="35" t="s">
        <v>20</v>
      </c>
      <c r="E142" s="47">
        <v>1420</v>
      </c>
    </row>
    <row r="143" spans="1:5">
      <c r="A143" s="45" t="s">
        <v>286</v>
      </c>
      <c r="B143" s="183" t="s">
        <v>287</v>
      </c>
      <c r="C143" s="183"/>
      <c r="D143" s="183"/>
      <c r="E143" s="183"/>
    </row>
    <row r="144" spans="1:5" outlineLevel="2">
      <c r="A144" s="118" t="s">
        <v>13</v>
      </c>
      <c r="B144" s="34" t="s">
        <v>288</v>
      </c>
      <c r="C144" s="46" t="s">
        <v>289</v>
      </c>
      <c r="D144" s="35" t="s">
        <v>20</v>
      </c>
      <c r="E144" s="47">
        <v>640</v>
      </c>
    </row>
    <row r="145" spans="1:5" outlineLevel="2">
      <c r="A145" s="118" t="s">
        <v>220</v>
      </c>
      <c r="B145" s="34" t="s">
        <v>290</v>
      </c>
      <c r="C145" s="46" t="s">
        <v>291</v>
      </c>
      <c r="D145" s="35" t="s">
        <v>20</v>
      </c>
      <c r="E145" s="47">
        <v>955</v>
      </c>
    </row>
    <row r="146" spans="1:5" ht="31.5" outlineLevel="2">
      <c r="A146" s="118" t="s">
        <v>254</v>
      </c>
      <c r="B146" s="51" t="s">
        <v>292</v>
      </c>
      <c r="C146" s="50" t="s">
        <v>293</v>
      </c>
      <c r="D146" s="35" t="s">
        <v>20</v>
      </c>
      <c r="E146" s="47">
        <v>299</v>
      </c>
    </row>
    <row r="147" spans="1:5" ht="31.5" outlineLevel="2">
      <c r="A147" s="118" t="s">
        <v>286</v>
      </c>
      <c r="B147" s="34" t="s">
        <v>294</v>
      </c>
      <c r="C147" s="46" t="s">
        <v>295</v>
      </c>
      <c r="D147" s="35" t="s">
        <v>20</v>
      </c>
      <c r="E147" s="47">
        <v>355</v>
      </c>
    </row>
    <row r="148" spans="1:5" ht="31.5" outlineLevel="2">
      <c r="A148" s="118" t="s">
        <v>359</v>
      </c>
      <c r="B148" s="34" t="s">
        <v>296</v>
      </c>
      <c r="C148" s="46" t="s">
        <v>297</v>
      </c>
      <c r="D148" s="35" t="s">
        <v>20</v>
      </c>
      <c r="E148" s="47">
        <v>390</v>
      </c>
    </row>
    <row r="149" spans="1:5" ht="31.5" outlineLevel="2">
      <c r="A149" s="118" t="s">
        <v>389</v>
      </c>
      <c r="B149" s="51" t="s">
        <v>298</v>
      </c>
      <c r="C149" s="46" t="s">
        <v>299</v>
      </c>
      <c r="D149" s="35" t="s">
        <v>20</v>
      </c>
      <c r="E149" s="47">
        <v>317</v>
      </c>
    </row>
    <row r="150" spans="1:5" ht="31.5" outlineLevel="2">
      <c r="A150" s="118" t="s">
        <v>435</v>
      </c>
      <c r="B150" s="34" t="s">
        <v>223</v>
      </c>
      <c r="C150" s="46" t="s">
        <v>300</v>
      </c>
      <c r="D150" s="35" t="s">
        <v>20</v>
      </c>
      <c r="E150" s="47">
        <v>370</v>
      </c>
    </row>
    <row r="151" spans="1:5" outlineLevel="2">
      <c r="A151" s="118" t="s">
        <v>443</v>
      </c>
      <c r="B151" s="34" t="s">
        <v>301</v>
      </c>
      <c r="C151" s="53" t="s">
        <v>302</v>
      </c>
      <c r="D151" s="35" t="s">
        <v>20</v>
      </c>
      <c r="E151" s="47">
        <v>665</v>
      </c>
    </row>
    <row r="152" spans="1:5" ht="31.5" outlineLevel="2">
      <c r="A152" s="118" t="s">
        <v>488</v>
      </c>
      <c r="B152" s="34" t="s">
        <v>303</v>
      </c>
      <c r="C152" s="53" t="s">
        <v>304</v>
      </c>
      <c r="D152" s="35" t="s">
        <v>20</v>
      </c>
      <c r="E152" s="47">
        <v>900</v>
      </c>
    </row>
    <row r="153" spans="1:5" outlineLevel="2">
      <c r="A153" s="118" t="s">
        <v>494</v>
      </c>
      <c r="B153" s="34" t="s">
        <v>305</v>
      </c>
      <c r="C153" s="35" t="s">
        <v>306</v>
      </c>
      <c r="D153" s="35" t="s">
        <v>20</v>
      </c>
      <c r="E153" s="47">
        <v>835</v>
      </c>
    </row>
    <row r="154" spans="1:5" outlineLevel="2">
      <c r="A154" s="118" t="s">
        <v>582</v>
      </c>
      <c r="B154" s="34" t="s">
        <v>307</v>
      </c>
      <c r="C154" s="35" t="s">
        <v>308</v>
      </c>
      <c r="D154" s="35" t="s">
        <v>20</v>
      </c>
      <c r="E154" s="47">
        <v>360</v>
      </c>
    </row>
    <row r="155" spans="1:5" outlineLevel="2">
      <c r="A155" s="118" t="s">
        <v>940</v>
      </c>
      <c r="B155" s="34" t="s">
        <v>309</v>
      </c>
      <c r="C155" s="46" t="s">
        <v>310</v>
      </c>
      <c r="D155" s="35" t="s">
        <v>20</v>
      </c>
      <c r="E155" s="47">
        <v>410</v>
      </c>
    </row>
    <row r="156" spans="1:5" ht="31.5" outlineLevel="2">
      <c r="A156" s="118" t="s">
        <v>1032</v>
      </c>
      <c r="B156" s="34" t="s">
        <v>311</v>
      </c>
      <c r="C156" s="35" t="s">
        <v>312</v>
      </c>
      <c r="D156" s="35" t="s">
        <v>20</v>
      </c>
      <c r="E156" s="47">
        <v>970</v>
      </c>
    </row>
    <row r="157" spans="1:5" ht="31.5" outlineLevel="2">
      <c r="A157" s="118" t="s">
        <v>1054</v>
      </c>
      <c r="B157" s="34" t="s">
        <v>311</v>
      </c>
      <c r="C157" s="35" t="s">
        <v>313</v>
      </c>
      <c r="D157" s="35" t="s">
        <v>20</v>
      </c>
      <c r="E157" s="47">
        <v>970</v>
      </c>
    </row>
    <row r="158" spans="1:5" outlineLevel="2">
      <c r="A158" s="118" t="s">
        <v>2498</v>
      </c>
      <c r="B158" s="34" t="s">
        <v>314</v>
      </c>
      <c r="C158" s="50" t="s">
        <v>315</v>
      </c>
      <c r="D158" s="35" t="s">
        <v>20</v>
      </c>
      <c r="E158" s="47">
        <v>452</v>
      </c>
    </row>
    <row r="159" spans="1:5" outlineLevel="2">
      <c r="A159" s="118" t="s">
        <v>2499</v>
      </c>
      <c r="B159" s="34" t="s">
        <v>316</v>
      </c>
      <c r="C159" s="46" t="s">
        <v>317</v>
      </c>
      <c r="D159" s="35" t="s">
        <v>20</v>
      </c>
      <c r="E159" s="47">
        <v>950</v>
      </c>
    </row>
    <row r="160" spans="1:5" ht="31.5" outlineLevel="2">
      <c r="A160" s="118" t="s">
        <v>2500</v>
      </c>
      <c r="B160" s="34" t="s">
        <v>318</v>
      </c>
      <c r="C160" s="35" t="s">
        <v>319</v>
      </c>
      <c r="D160" s="35" t="s">
        <v>20</v>
      </c>
      <c r="E160" s="47">
        <v>535</v>
      </c>
    </row>
    <row r="161" spans="1:5" ht="31.5" outlineLevel="2">
      <c r="A161" s="118" t="s">
        <v>2501</v>
      </c>
      <c r="B161" s="34" t="s">
        <v>320</v>
      </c>
      <c r="C161" s="35" t="s">
        <v>321</v>
      </c>
      <c r="D161" s="35" t="s">
        <v>20</v>
      </c>
      <c r="E161" s="47">
        <v>550</v>
      </c>
    </row>
    <row r="162" spans="1:5" ht="31.5" outlineLevel="2">
      <c r="A162" s="118" t="s">
        <v>2502</v>
      </c>
      <c r="B162" s="34" t="s">
        <v>322</v>
      </c>
      <c r="C162" s="46" t="s">
        <v>323</v>
      </c>
      <c r="D162" s="35" t="s">
        <v>20</v>
      </c>
      <c r="E162" s="47">
        <v>370</v>
      </c>
    </row>
    <row r="163" spans="1:5" ht="31.5" outlineLevel="2">
      <c r="A163" s="118" t="s">
        <v>2503</v>
      </c>
      <c r="B163" s="34" t="s">
        <v>324</v>
      </c>
      <c r="C163" s="46" t="s">
        <v>325</v>
      </c>
      <c r="D163" s="35" t="s">
        <v>20</v>
      </c>
      <c r="E163" s="47">
        <v>370</v>
      </c>
    </row>
    <row r="164" spans="1:5" outlineLevel="2">
      <c r="A164" s="118" t="s">
        <v>2504</v>
      </c>
      <c r="B164" s="54" t="s">
        <v>326</v>
      </c>
      <c r="C164" s="46" t="s">
        <v>327</v>
      </c>
      <c r="D164" s="35" t="s">
        <v>20</v>
      </c>
      <c r="E164" s="47">
        <v>470</v>
      </c>
    </row>
    <row r="165" spans="1:5" ht="31.5" outlineLevel="2">
      <c r="A165" s="118" t="s">
        <v>2505</v>
      </c>
      <c r="B165" s="34" t="s">
        <v>326</v>
      </c>
      <c r="C165" s="35" t="s">
        <v>328</v>
      </c>
      <c r="D165" s="35" t="s">
        <v>20</v>
      </c>
      <c r="E165" s="47">
        <v>465</v>
      </c>
    </row>
    <row r="166" spans="1:5" outlineLevel="2">
      <c r="A166" s="118" t="s">
        <v>2506</v>
      </c>
      <c r="B166" s="34" t="s">
        <v>166</v>
      </c>
      <c r="C166" s="46" t="s">
        <v>167</v>
      </c>
      <c r="D166" s="35" t="s">
        <v>20</v>
      </c>
      <c r="E166" s="47">
        <v>410</v>
      </c>
    </row>
    <row r="167" spans="1:5" outlineLevel="2">
      <c r="A167" s="118" t="s">
        <v>2507</v>
      </c>
      <c r="B167" s="34" t="s">
        <v>329</v>
      </c>
      <c r="C167" s="35" t="s">
        <v>330</v>
      </c>
      <c r="D167" s="35" t="s">
        <v>20</v>
      </c>
      <c r="E167" s="47">
        <v>915</v>
      </c>
    </row>
    <row r="168" spans="1:5" ht="31.5" outlineLevel="2">
      <c r="A168" s="118" t="s">
        <v>2508</v>
      </c>
      <c r="B168" s="54" t="s">
        <v>331</v>
      </c>
      <c r="C168" s="35" t="s">
        <v>332</v>
      </c>
      <c r="D168" s="35" t="s">
        <v>20</v>
      </c>
      <c r="E168" s="47">
        <v>580</v>
      </c>
    </row>
    <row r="169" spans="1:5" outlineLevel="2">
      <c r="A169" s="118" t="s">
        <v>2509</v>
      </c>
      <c r="B169" s="34" t="s">
        <v>333</v>
      </c>
      <c r="C169" s="46" t="s">
        <v>334</v>
      </c>
      <c r="D169" s="35" t="s">
        <v>20</v>
      </c>
      <c r="E169" s="47">
        <v>390</v>
      </c>
    </row>
    <row r="170" spans="1:5" outlineLevel="2">
      <c r="A170" s="118" t="s">
        <v>2510</v>
      </c>
      <c r="B170" s="34" t="s">
        <v>335</v>
      </c>
      <c r="C170" s="46" t="s">
        <v>336</v>
      </c>
      <c r="D170" s="35" t="s">
        <v>20</v>
      </c>
      <c r="E170" s="47">
        <v>535</v>
      </c>
    </row>
    <row r="171" spans="1:5" outlineLevel="2">
      <c r="A171" s="118" t="s">
        <v>2511</v>
      </c>
      <c r="B171" s="54" t="s">
        <v>337</v>
      </c>
      <c r="C171" s="35" t="s">
        <v>338</v>
      </c>
      <c r="D171" s="35" t="s">
        <v>20</v>
      </c>
      <c r="E171" s="47">
        <v>630</v>
      </c>
    </row>
    <row r="172" spans="1:5" ht="31.5" outlineLevel="2">
      <c r="A172" s="118" t="s">
        <v>2512</v>
      </c>
      <c r="B172" s="34" t="s">
        <v>339</v>
      </c>
      <c r="C172" s="35" t="s">
        <v>340</v>
      </c>
      <c r="D172" s="35" t="s">
        <v>20</v>
      </c>
      <c r="E172" s="47">
        <v>525</v>
      </c>
    </row>
    <row r="173" spans="1:5" ht="31.5" outlineLevel="2">
      <c r="A173" s="118" t="s">
        <v>2513</v>
      </c>
      <c r="B173" s="34" t="s">
        <v>341</v>
      </c>
      <c r="C173" s="35" t="s">
        <v>342</v>
      </c>
      <c r="D173" s="35" t="s">
        <v>20</v>
      </c>
      <c r="E173" s="47">
        <v>1300</v>
      </c>
    </row>
    <row r="174" spans="1:5" outlineLevel="2">
      <c r="A174" s="118" t="s">
        <v>2514</v>
      </c>
      <c r="B174" s="34" t="s">
        <v>343</v>
      </c>
      <c r="C174" s="35" t="s">
        <v>344</v>
      </c>
      <c r="D174" s="35" t="s">
        <v>20</v>
      </c>
      <c r="E174" s="47">
        <v>545</v>
      </c>
    </row>
    <row r="175" spans="1:5" outlineLevel="2">
      <c r="A175" s="118" t="s">
        <v>2515</v>
      </c>
      <c r="B175" s="34" t="s">
        <v>345</v>
      </c>
      <c r="C175" s="35" t="s">
        <v>346</v>
      </c>
      <c r="D175" s="35" t="s">
        <v>20</v>
      </c>
      <c r="E175" s="47">
        <v>690</v>
      </c>
    </row>
    <row r="176" spans="1:5" outlineLevel="2">
      <c r="A176" s="118" t="s">
        <v>2516</v>
      </c>
      <c r="B176" s="54" t="s">
        <v>347</v>
      </c>
      <c r="C176" s="46" t="s">
        <v>348</v>
      </c>
      <c r="D176" s="56" t="s">
        <v>20</v>
      </c>
      <c r="E176" s="47">
        <v>1415</v>
      </c>
    </row>
    <row r="177" spans="1:5" outlineLevel="2">
      <c r="A177" s="118" t="s">
        <v>2517</v>
      </c>
      <c r="B177" s="54" t="s">
        <v>349</v>
      </c>
      <c r="C177" s="35" t="s">
        <v>350</v>
      </c>
      <c r="D177" s="35" t="s">
        <v>20</v>
      </c>
      <c r="E177" s="47">
        <v>1820</v>
      </c>
    </row>
    <row r="178" spans="1:5" outlineLevel="2">
      <c r="A178" s="118" t="s">
        <v>2518</v>
      </c>
      <c r="B178" s="34" t="s">
        <v>351</v>
      </c>
      <c r="C178" s="35" t="s">
        <v>352</v>
      </c>
      <c r="D178" s="35" t="s">
        <v>20</v>
      </c>
      <c r="E178" s="47">
        <v>340</v>
      </c>
    </row>
    <row r="179" spans="1:5" ht="31.5" outlineLevel="2">
      <c r="A179" s="118" t="s">
        <v>2519</v>
      </c>
      <c r="B179" s="34" t="s">
        <v>353</v>
      </c>
      <c r="C179" s="35" t="s">
        <v>354</v>
      </c>
      <c r="D179" s="35" t="s">
        <v>20</v>
      </c>
      <c r="E179" s="47">
        <v>520</v>
      </c>
    </row>
    <row r="180" spans="1:5" ht="31.5" outlineLevel="2">
      <c r="A180" s="118" t="s">
        <v>2520</v>
      </c>
      <c r="B180" s="34" t="s">
        <v>355</v>
      </c>
      <c r="C180" s="35" t="s">
        <v>356</v>
      </c>
      <c r="D180" s="35" t="s">
        <v>20</v>
      </c>
      <c r="E180" s="47">
        <v>850</v>
      </c>
    </row>
    <row r="181" spans="1:5" ht="31.5" outlineLevel="2">
      <c r="A181" s="118" t="s">
        <v>2521</v>
      </c>
      <c r="B181" s="34" t="s">
        <v>357</v>
      </c>
      <c r="C181" s="35" t="s">
        <v>358</v>
      </c>
      <c r="D181" s="35" t="s">
        <v>20</v>
      </c>
      <c r="E181" s="47">
        <v>530</v>
      </c>
    </row>
    <row r="182" spans="1:5">
      <c r="A182" s="45" t="s">
        <v>359</v>
      </c>
      <c r="B182" s="183" t="s">
        <v>360</v>
      </c>
      <c r="C182" s="183"/>
      <c r="D182" s="183"/>
      <c r="E182" s="183"/>
    </row>
    <row r="183" spans="1:5" ht="47.25" outlineLevel="2">
      <c r="A183" s="118" t="s">
        <v>13</v>
      </c>
      <c r="B183" s="34" t="s">
        <v>361</v>
      </c>
      <c r="C183" s="35" t="s">
        <v>362</v>
      </c>
      <c r="D183" s="35" t="s">
        <v>20</v>
      </c>
      <c r="E183" s="47">
        <v>5100</v>
      </c>
    </row>
    <row r="184" spans="1:5" ht="47.25" outlineLevel="2">
      <c r="A184" s="118" t="s">
        <v>220</v>
      </c>
      <c r="B184" s="34" t="s">
        <v>361</v>
      </c>
      <c r="C184" s="35" t="s">
        <v>362</v>
      </c>
      <c r="D184" s="35" t="s">
        <v>20</v>
      </c>
      <c r="E184" s="47">
        <v>5100</v>
      </c>
    </row>
    <row r="185" spans="1:5" ht="31.5" outlineLevel="2">
      <c r="A185" s="118" t="s">
        <v>254</v>
      </c>
      <c r="B185" s="15" t="s">
        <v>363</v>
      </c>
      <c r="C185" s="50" t="s">
        <v>364</v>
      </c>
      <c r="D185" s="35" t="s">
        <v>20</v>
      </c>
      <c r="E185" s="47">
        <v>500</v>
      </c>
    </row>
    <row r="186" spans="1:5" ht="31.5" outlineLevel="2">
      <c r="A186" s="118" t="s">
        <v>286</v>
      </c>
      <c r="B186" s="34" t="s">
        <v>365</v>
      </c>
      <c r="C186" s="46" t="s">
        <v>366</v>
      </c>
      <c r="D186" s="35" t="s">
        <v>20</v>
      </c>
      <c r="E186" s="47">
        <v>410</v>
      </c>
    </row>
    <row r="187" spans="1:5" outlineLevel="2">
      <c r="A187" s="118" t="s">
        <v>359</v>
      </c>
      <c r="B187" s="34" t="s">
        <v>367</v>
      </c>
      <c r="C187" s="53" t="s">
        <v>368</v>
      </c>
      <c r="D187" s="35" t="s">
        <v>20</v>
      </c>
      <c r="E187" s="47">
        <v>285</v>
      </c>
    </row>
    <row r="188" spans="1:5" outlineLevel="2">
      <c r="A188" s="118" t="s">
        <v>389</v>
      </c>
      <c r="B188" s="34" t="s">
        <v>369</v>
      </c>
      <c r="C188" s="53" t="s">
        <v>370</v>
      </c>
      <c r="D188" s="35" t="s">
        <v>20</v>
      </c>
      <c r="E188" s="47">
        <v>290</v>
      </c>
    </row>
    <row r="189" spans="1:5" outlineLevel="2">
      <c r="A189" s="118" t="s">
        <v>435</v>
      </c>
      <c r="B189" s="34" t="s">
        <v>371</v>
      </c>
      <c r="C189" s="53" t="s">
        <v>372</v>
      </c>
      <c r="D189" s="35" t="s">
        <v>20</v>
      </c>
      <c r="E189" s="47">
        <v>290</v>
      </c>
    </row>
    <row r="190" spans="1:5" ht="31.5" outlineLevel="2">
      <c r="A190" s="118" t="s">
        <v>443</v>
      </c>
      <c r="B190" s="34" t="s">
        <v>373</v>
      </c>
      <c r="C190" s="46" t="s">
        <v>374</v>
      </c>
      <c r="D190" s="35" t="s">
        <v>20</v>
      </c>
      <c r="E190" s="47">
        <v>290</v>
      </c>
    </row>
    <row r="191" spans="1:5" ht="47.25" outlineLevel="2">
      <c r="A191" s="118" t="s">
        <v>488</v>
      </c>
      <c r="B191" s="34" t="s">
        <v>375</v>
      </c>
      <c r="C191" s="35" t="s">
        <v>376</v>
      </c>
      <c r="D191" s="35" t="s">
        <v>20</v>
      </c>
      <c r="E191" s="47">
        <v>940</v>
      </c>
    </row>
    <row r="192" spans="1:5" ht="63" outlineLevel="2">
      <c r="A192" s="118" t="s">
        <v>494</v>
      </c>
      <c r="B192" s="54" t="s">
        <v>375</v>
      </c>
      <c r="C192" s="46" t="s">
        <v>377</v>
      </c>
      <c r="D192" s="35" t="s">
        <v>20</v>
      </c>
      <c r="E192" s="47">
        <v>2995</v>
      </c>
    </row>
    <row r="193" spans="1:5" ht="63" outlineLevel="2">
      <c r="A193" s="118" t="s">
        <v>582</v>
      </c>
      <c r="B193" s="34" t="s">
        <v>375</v>
      </c>
      <c r="C193" s="35" t="s">
        <v>378</v>
      </c>
      <c r="D193" s="35" t="s">
        <v>20</v>
      </c>
      <c r="E193" s="47">
        <v>2200</v>
      </c>
    </row>
    <row r="194" spans="1:5" ht="63" outlineLevel="2">
      <c r="A194" s="118" t="s">
        <v>940</v>
      </c>
      <c r="B194" s="34" t="s">
        <v>375</v>
      </c>
      <c r="C194" s="35" t="s">
        <v>379</v>
      </c>
      <c r="D194" s="35" t="s">
        <v>20</v>
      </c>
      <c r="E194" s="47">
        <v>2200</v>
      </c>
    </row>
    <row r="195" spans="1:5" outlineLevel="2">
      <c r="A195" s="118" t="s">
        <v>1032</v>
      </c>
      <c r="B195" s="54" t="s">
        <v>380</v>
      </c>
      <c r="C195" s="46" t="s">
        <v>381</v>
      </c>
      <c r="D195" s="35" t="s">
        <v>20</v>
      </c>
      <c r="E195" s="47">
        <v>495</v>
      </c>
    </row>
    <row r="196" spans="1:5" outlineLevel="2">
      <c r="A196" s="118" t="s">
        <v>1054</v>
      </c>
      <c r="B196" s="34" t="s">
        <v>382</v>
      </c>
      <c r="C196" s="35" t="s">
        <v>383</v>
      </c>
      <c r="D196" s="35" t="s">
        <v>20</v>
      </c>
      <c r="E196" s="47">
        <v>310</v>
      </c>
    </row>
    <row r="197" spans="1:5" outlineLevel="2">
      <c r="A197" s="118" t="s">
        <v>2498</v>
      </c>
      <c r="B197" s="34" t="s">
        <v>382</v>
      </c>
      <c r="C197" s="46" t="s">
        <v>384</v>
      </c>
      <c r="D197" s="35" t="s">
        <v>20</v>
      </c>
      <c r="E197" s="47">
        <v>345</v>
      </c>
    </row>
    <row r="198" spans="1:5" ht="31.5" outlineLevel="2">
      <c r="A198" s="118" t="s">
        <v>2499</v>
      </c>
      <c r="B198" s="34" t="s">
        <v>385</v>
      </c>
      <c r="C198" s="46" t="s">
        <v>386</v>
      </c>
      <c r="D198" s="35" t="s">
        <v>20</v>
      </c>
      <c r="E198" s="47">
        <v>755</v>
      </c>
    </row>
    <row r="199" spans="1:5" ht="31.5" outlineLevel="2">
      <c r="A199" s="118" t="s">
        <v>2500</v>
      </c>
      <c r="B199" s="34" t="s">
        <v>387</v>
      </c>
      <c r="C199" s="35" t="s">
        <v>388</v>
      </c>
      <c r="D199" s="35" t="s">
        <v>20</v>
      </c>
      <c r="E199" s="47">
        <v>2010</v>
      </c>
    </row>
    <row r="200" spans="1:5">
      <c r="A200" s="45" t="s">
        <v>389</v>
      </c>
      <c r="B200" s="183" t="s">
        <v>390</v>
      </c>
      <c r="C200" s="183"/>
      <c r="D200" s="183"/>
      <c r="E200" s="183"/>
    </row>
    <row r="201" spans="1:5" ht="31.5" outlineLevel="2">
      <c r="A201" s="118" t="s">
        <v>13</v>
      </c>
      <c r="B201" s="34" t="s">
        <v>392</v>
      </c>
      <c r="C201" s="52" t="s">
        <v>393</v>
      </c>
      <c r="D201" s="35" t="s">
        <v>20</v>
      </c>
      <c r="E201" s="47">
        <v>495</v>
      </c>
    </row>
    <row r="202" spans="1:5" ht="47.25" outlineLevel="2">
      <c r="A202" s="118" t="s">
        <v>220</v>
      </c>
      <c r="B202" s="34" t="s">
        <v>395</v>
      </c>
      <c r="C202" s="35" t="s">
        <v>396</v>
      </c>
      <c r="D202" s="35" t="s">
        <v>20</v>
      </c>
      <c r="E202" s="47">
        <v>170</v>
      </c>
    </row>
    <row r="203" spans="1:5" ht="31.5" outlineLevel="2">
      <c r="A203" s="118" t="s">
        <v>254</v>
      </c>
      <c r="B203" s="34" t="s">
        <v>958</v>
      </c>
      <c r="C203" s="35" t="s">
        <v>959</v>
      </c>
      <c r="D203" s="35" t="s">
        <v>20</v>
      </c>
      <c r="E203" s="47">
        <v>1644</v>
      </c>
    </row>
    <row r="204" spans="1:5" ht="31.5" outlineLevel="2">
      <c r="A204" s="118" t="s">
        <v>286</v>
      </c>
      <c r="B204" s="34" t="s">
        <v>397</v>
      </c>
      <c r="C204" s="35" t="s">
        <v>398</v>
      </c>
      <c r="D204" s="35" t="s">
        <v>20</v>
      </c>
      <c r="E204" s="47">
        <v>200</v>
      </c>
    </row>
    <row r="205" spans="1:5" ht="31.5" outlineLevel="2">
      <c r="A205" s="118" t="s">
        <v>359</v>
      </c>
      <c r="B205" s="34" t="s">
        <v>399</v>
      </c>
      <c r="C205" s="49" t="s">
        <v>400</v>
      </c>
      <c r="D205" s="35" t="s">
        <v>20</v>
      </c>
      <c r="E205" s="47">
        <v>428</v>
      </c>
    </row>
    <row r="206" spans="1:5" ht="31.5" outlineLevel="2">
      <c r="A206" s="118" t="s">
        <v>389</v>
      </c>
      <c r="B206" s="34" t="s">
        <v>399</v>
      </c>
      <c r="C206" s="35" t="s">
        <v>401</v>
      </c>
      <c r="D206" s="35" t="s">
        <v>20</v>
      </c>
      <c r="E206" s="47">
        <v>470</v>
      </c>
    </row>
    <row r="207" spans="1:5" outlineLevel="2">
      <c r="A207" s="118" t="s">
        <v>435</v>
      </c>
      <c r="B207" s="54" t="s">
        <v>402</v>
      </c>
      <c r="C207" s="46" t="s">
        <v>403</v>
      </c>
      <c r="D207" s="35" t="s">
        <v>20</v>
      </c>
      <c r="E207" s="47">
        <v>280</v>
      </c>
    </row>
    <row r="208" spans="1:5" ht="31.5" outlineLevel="2">
      <c r="A208" s="118" t="s">
        <v>443</v>
      </c>
      <c r="B208" s="54" t="s">
        <v>404</v>
      </c>
      <c r="C208" s="46" t="s">
        <v>405</v>
      </c>
      <c r="D208" s="35" t="s">
        <v>20</v>
      </c>
      <c r="E208" s="47">
        <v>395</v>
      </c>
    </row>
    <row r="209" spans="1:5" ht="63" outlineLevel="2">
      <c r="A209" s="118" t="s">
        <v>488</v>
      </c>
      <c r="B209" s="54" t="s">
        <v>406</v>
      </c>
      <c r="C209" s="35" t="s">
        <v>407</v>
      </c>
      <c r="D209" s="35" t="s">
        <v>20</v>
      </c>
      <c r="E209" s="47">
        <v>2100</v>
      </c>
    </row>
    <row r="210" spans="1:5" ht="78.75" outlineLevel="2">
      <c r="A210" s="118" t="s">
        <v>494</v>
      </c>
      <c r="B210" s="54" t="s">
        <v>408</v>
      </c>
      <c r="C210" s="35" t="s">
        <v>409</v>
      </c>
      <c r="D210" s="35" t="s">
        <v>20</v>
      </c>
      <c r="E210" s="47">
        <v>2100</v>
      </c>
    </row>
    <row r="211" spans="1:5" ht="31.5" outlineLevel="2">
      <c r="A211" s="118" t="s">
        <v>582</v>
      </c>
      <c r="B211" s="57" t="s">
        <v>410</v>
      </c>
      <c r="C211" s="58" t="s">
        <v>411</v>
      </c>
      <c r="D211" s="35" t="s">
        <v>20</v>
      </c>
      <c r="E211" s="47">
        <v>460</v>
      </c>
    </row>
    <row r="212" spans="1:5" ht="47.25" outlineLevel="2">
      <c r="A212" s="118" t="s">
        <v>940</v>
      </c>
      <c r="B212" s="57" t="s">
        <v>412</v>
      </c>
      <c r="C212" s="58" t="s">
        <v>413</v>
      </c>
      <c r="D212" s="35" t="s">
        <v>20</v>
      </c>
      <c r="E212" s="47">
        <v>460</v>
      </c>
    </row>
    <row r="213" spans="1:5" ht="47.25" outlineLevel="2">
      <c r="A213" s="118" t="s">
        <v>1032</v>
      </c>
      <c r="B213" s="57" t="s">
        <v>414</v>
      </c>
      <c r="C213" s="58" t="s">
        <v>415</v>
      </c>
      <c r="D213" s="35" t="s">
        <v>20</v>
      </c>
      <c r="E213" s="47">
        <v>460</v>
      </c>
    </row>
    <row r="214" spans="1:5" ht="31.5" outlineLevel="2">
      <c r="A214" s="118" t="s">
        <v>1054</v>
      </c>
      <c r="B214" s="51" t="s">
        <v>416</v>
      </c>
      <c r="C214" s="50" t="s">
        <v>417</v>
      </c>
      <c r="D214" s="35" t="s">
        <v>20</v>
      </c>
      <c r="E214" s="47">
        <v>450</v>
      </c>
    </row>
    <row r="215" spans="1:5" ht="31.5" outlineLevel="2">
      <c r="A215" s="118" t="s">
        <v>2498</v>
      </c>
      <c r="B215" s="51" t="s">
        <v>418</v>
      </c>
      <c r="C215" s="58" t="s">
        <v>419</v>
      </c>
      <c r="D215" s="35" t="s">
        <v>20</v>
      </c>
      <c r="E215" s="47">
        <v>550</v>
      </c>
    </row>
    <row r="216" spans="1:5" ht="47.25" outlineLevel="2">
      <c r="A216" s="118" t="s">
        <v>2499</v>
      </c>
      <c r="B216" s="51" t="s">
        <v>420</v>
      </c>
      <c r="C216" s="58" t="s">
        <v>421</v>
      </c>
      <c r="D216" s="35" t="s">
        <v>20</v>
      </c>
      <c r="E216" s="47">
        <v>550</v>
      </c>
    </row>
    <row r="217" spans="1:5" ht="31.5" outlineLevel="2">
      <c r="A217" s="118" t="s">
        <v>2500</v>
      </c>
      <c r="B217" s="51" t="s">
        <v>422</v>
      </c>
      <c r="C217" s="58" t="s">
        <v>423</v>
      </c>
      <c r="D217" s="35" t="s">
        <v>20</v>
      </c>
      <c r="E217" s="47">
        <v>550</v>
      </c>
    </row>
    <row r="218" spans="1:5" ht="31.5" outlineLevel="2">
      <c r="A218" s="118" t="s">
        <v>2501</v>
      </c>
      <c r="B218" s="57" t="s">
        <v>424</v>
      </c>
      <c r="C218" s="58" t="s">
        <v>425</v>
      </c>
      <c r="D218" s="35" t="s">
        <v>20</v>
      </c>
      <c r="E218" s="47">
        <v>550</v>
      </c>
    </row>
    <row r="219" spans="1:5" ht="50.25" outlineLevel="2">
      <c r="A219" s="118" t="s">
        <v>2502</v>
      </c>
      <c r="B219" s="77"/>
      <c r="C219" s="34" t="s">
        <v>2587</v>
      </c>
      <c r="D219" s="29" t="s">
        <v>20</v>
      </c>
      <c r="E219" s="127" t="s">
        <v>426</v>
      </c>
    </row>
    <row r="220" spans="1:5" ht="31.5" outlineLevel="2">
      <c r="A220" s="118" t="s">
        <v>2503</v>
      </c>
      <c r="B220" s="34" t="s">
        <v>427</v>
      </c>
      <c r="C220" s="35" t="s">
        <v>428</v>
      </c>
      <c r="D220" s="35" t="s">
        <v>20</v>
      </c>
      <c r="E220" s="47">
        <v>1450</v>
      </c>
    </row>
    <row r="221" spans="1:5" ht="31.5" outlineLevel="2">
      <c r="A221" s="118" t="s">
        <v>2504</v>
      </c>
      <c r="B221" s="34" t="s">
        <v>429</v>
      </c>
      <c r="C221" s="50" t="s">
        <v>430</v>
      </c>
      <c r="D221" s="35" t="s">
        <v>20</v>
      </c>
      <c r="E221" s="47">
        <v>495</v>
      </c>
    </row>
    <row r="222" spans="1:5" ht="31.5" outlineLevel="2">
      <c r="A222" s="118" t="s">
        <v>2505</v>
      </c>
      <c r="B222" s="54" t="s">
        <v>431</v>
      </c>
      <c r="C222" s="46" t="s">
        <v>432</v>
      </c>
      <c r="D222" s="35" t="s">
        <v>20</v>
      </c>
      <c r="E222" s="47">
        <v>850</v>
      </c>
    </row>
    <row r="223" spans="1:5" outlineLevel="2">
      <c r="A223" s="118" t="s">
        <v>2506</v>
      </c>
      <c r="B223" s="34" t="s">
        <v>433</v>
      </c>
      <c r="C223" s="35" t="s">
        <v>434</v>
      </c>
      <c r="D223" s="35" t="s">
        <v>20</v>
      </c>
      <c r="E223" s="47">
        <v>250</v>
      </c>
    </row>
    <row r="224" spans="1:5">
      <c r="A224" s="45" t="s">
        <v>435</v>
      </c>
      <c r="B224" s="183" t="s">
        <v>436</v>
      </c>
      <c r="C224" s="183"/>
      <c r="D224" s="183"/>
      <c r="E224" s="183"/>
    </row>
    <row r="225" spans="1:5" outlineLevel="2">
      <c r="A225" s="118" t="s">
        <v>13</v>
      </c>
      <c r="B225" s="34" t="s">
        <v>437</v>
      </c>
      <c r="C225" s="35" t="s">
        <v>438</v>
      </c>
      <c r="D225" s="35" t="s">
        <v>20</v>
      </c>
      <c r="E225" s="47">
        <v>830</v>
      </c>
    </row>
    <row r="226" spans="1:5" outlineLevel="2">
      <c r="A226" s="118" t="s">
        <v>220</v>
      </c>
      <c r="B226" s="34" t="s">
        <v>439</v>
      </c>
      <c r="C226" s="35" t="s">
        <v>440</v>
      </c>
      <c r="D226" s="35" t="s">
        <v>20</v>
      </c>
      <c r="E226" s="47">
        <v>240</v>
      </c>
    </row>
    <row r="227" spans="1:5" outlineLevel="2">
      <c r="A227" s="118" t="s">
        <v>254</v>
      </c>
      <c r="B227" s="34" t="s">
        <v>441</v>
      </c>
      <c r="C227" s="35" t="s">
        <v>442</v>
      </c>
      <c r="D227" s="35" t="s">
        <v>20</v>
      </c>
      <c r="E227" s="47">
        <v>100</v>
      </c>
    </row>
    <row r="228" spans="1:5">
      <c r="A228" s="45" t="s">
        <v>443</v>
      </c>
      <c r="B228" s="183" t="s">
        <v>444</v>
      </c>
      <c r="C228" s="183"/>
      <c r="D228" s="183"/>
      <c r="E228" s="183"/>
    </row>
    <row r="229" spans="1:5" outlineLevel="2">
      <c r="A229" s="118" t="s">
        <v>13</v>
      </c>
      <c r="B229" s="34" t="s">
        <v>446</v>
      </c>
      <c r="C229" s="35" t="s">
        <v>447</v>
      </c>
      <c r="D229" s="35" t="s">
        <v>20</v>
      </c>
      <c r="E229" s="47">
        <v>100</v>
      </c>
    </row>
    <row r="230" spans="1:5" outlineLevel="2">
      <c r="A230" s="118" t="s">
        <v>220</v>
      </c>
      <c r="B230" s="34" t="s">
        <v>449</v>
      </c>
      <c r="C230" s="49" t="s">
        <v>450</v>
      </c>
      <c r="D230" s="35" t="s">
        <v>20</v>
      </c>
      <c r="E230" s="47">
        <v>268</v>
      </c>
    </row>
    <row r="231" spans="1:5" outlineLevel="2">
      <c r="A231" s="118" t="s">
        <v>254</v>
      </c>
      <c r="B231" s="54" t="s">
        <v>452</v>
      </c>
      <c r="C231" s="46" t="s">
        <v>453</v>
      </c>
      <c r="D231" s="35" t="s">
        <v>20</v>
      </c>
      <c r="E231" s="47">
        <v>110</v>
      </c>
    </row>
    <row r="232" spans="1:5" outlineLevel="2">
      <c r="A232" s="118" t="s">
        <v>286</v>
      </c>
      <c r="B232" s="34" t="s">
        <v>455</v>
      </c>
      <c r="C232" s="35" t="s">
        <v>456</v>
      </c>
      <c r="D232" s="35" t="s">
        <v>20</v>
      </c>
      <c r="E232" s="47">
        <v>100</v>
      </c>
    </row>
    <row r="233" spans="1:5" outlineLevel="2">
      <c r="A233" s="118" t="s">
        <v>359</v>
      </c>
      <c r="B233" s="34" t="s">
        <v>458</v>
      </c>
      <c r="C233" s="35" t="s">
        <v>459</v>
      </c>
      <c r="D233" s="35" t="s">
        <v>20</v>
      </c>
      <c r="E233" s="47">
        <v>100</v>
      </c>
    </row>
    <row r="234" spans="1:5" outlineLevel="2">
      <c r="A234" s="118" t="s">
        <v>389</v>
      </c>
      <c r="B234" s="54" t="s">
        <v>460</v>
      </c>
      <c r="C234" s="46" t="s">
        <v>461</v>
      </c>
      <c r="D234" s="35" t="s">
        <v>20</v>
      </c>
      <c r="E234" s="47">
        <v>70</v>
      </c>
    </row>
    <row r="235" spans="1:5" outlineLevel="2">
      <c r="A235" s="118" t="s">
        <v>435</v>
      </c>
      <c r="B235" s="34" t="s">
        <v>462</v>
      </c>
      <c r="C235" s="35" t="s">
        <v>463</v>
      </c>
      <c r="D235" s="35" t="s">
        <v>20</v>
      </c>
      <c r="E235" s="47">
        <v>100</v>
      </c>
    </row>
    <row r="236" spans="1:5" outlineLevel="2">
      <c r="A236" s="118" t="s">
        <v>443</v>
      </c>
      <c r="B236" s="34" t="s">
        <v>464</v>
      </c>
      <c r="C236" s="35" t="s">
        <v>465</v>
      </c>
      <c r="D236" s="35" t="s">
        <v>20</v>
      </c>
      <c r="E236" s="47">
        <v>100</v>
      </c>
    </row>
    <row r="237" spans="1:5" outlineLevel="2">
      <c r="A237" s="118" t="s">
        <v>488</v>
      </c>
      <c r="B237" s="34" t="s">
        <v>466</v>
      </c>
      <c r="C237" s="35" t="s">
        <v>467</v>
      </c>
      <c r="D237" s="35" t="s">
        <v>20</v>
      </c>
      <c r="E237" s="47">
        <v>100</v>
      </c>
    </row>
    <row r="238" spans="1:5" outlineLevel="2">
      <c r="A238" s="118" t="s">
        <v>494</v>
      </c>
      <c r="B238" s="34" t="s">
        <v>468</v>
      </c>
      <c r="C238" s="35" t="s">
        <v>469</v>
      </c>
      <c r="D238" s="35" t="s">
        <v>20</v>
      </c>
      <c r="E238" s="47">
        <v>120</v>
      </c>
    </row>
    <row r="239" spans="1:5" outlineLevel="2">
      <c r="A239" s="118" t="s">
        <v>582</v>
      </c>
      <c r="B239" s="34" t="s">
        <v>470</v>
      </c>
      <c r="C239" s="35" t="s">
        <v>471</v>
      </c>
      <c r="D239" s="35" t="s">
        <v>20</v>
      </c>
      <c r="E239" s="47">
        <v>120</v>
      </c>
    </row>
    <row r="240" spans="1:5" outlineLevel="2">
      <c r="A240" s="118" t="s">
        <v>940</v>
      </c>
      <c r="B240" s="34" t="s">
        <v>472</v>
      </c>
      <c r="C240" s="35" t="s">
        <v>473</v>
      </c>
      <c r="D240" s="35" t="s">
        <v>20</v>
      </c>
      <c r="E240" s="47">
        <v>70</v>
      </c>
    </row>
    <row r="241" spans="1:5" outlineLevel="2">
      <c r="A241" s="118" t="s">
        <v>1032</v>
      </c>
      <c r="B241" s="34" t="s">
        <v>474</v>
      </c>
      <c r="C241" s="35" t="s">
        <v>475</v>
      </c>
      <c r="D241" s="35" t="s">
        <v>20</v>
      </c>
      <c r="E241" s="47">
        <v>100</v>
      </c>
    </row>
    <row r="242" spans="1:5" outlineLevel="2">
      <c r="A242" s="118" t="s">
        <v>1054</v>
      </c>
      <c r="B242" s="34" t="s">
        <v>476</v>
      </c>
      <c r="C242" s="35" t="s">
        <v>477</v>
      </c>
      <c r="D242" s="35" t="s">
        <v>20</v>
      </c>
      <c r="E242" s="47">
        <v>200</v>
      </c>
    </row>
    <row r="243" spans="1:5" outlineLevel="2">
      <c r="A243" s="118" t="s">
        <v>2498</v>
      </c>
      <c r="B243" s="34" t="s">
        <v>478</v>
      </c>
      <c r="C243" s="35" t="s">
        <v>479</v>
      </c>
      <c r="D243" s="35" t="s">
        <v>20</v>
      </c>
      <c r="E243" s="47">
        <v>100</v>
      </c>
    </row>
    <row r="244" spans="1:5" outlineLevel="2">
      <c r="A244" s="118" t="s">
        <v>2499</v>
      </c>
      <c r="B244" s="34" t="s">
        <v>480</v>
      </c>
      <c r="C244" s="35" t="s">
        <v>481</v>
      </c>
      <c r="D244" s="35" t="s">
        <v>20</v>
      </c>
      <c r="E244" s="47">
        <v>150</v>
      </c>
    </row>
    <row r="245" spans="1:5" ht="31.5" outlineLevel="2">
      <c r="A245" s="118" t="s">
        <v>2500</v>
      </c>
      <c r="B245" s="34" t="s">
        <v>482</v>
      </c>
      <c r="C245" s="35" t="s">
        <v>483</v>
      </c>
      <c r="D245" s="35" t="s">
        <v>20</v>
      </c>
      <c r="E245" s="47">
        <v>190</v>
      </c>
    </row>
    <row r="246" spans="1:5" outlineLevel="2">
      <c r="A246" s="118" t="s">
        <v>2501</v>
      </c>
      <c r="B246" s="34" t="s">
        <v>484</v>
      </c>
      <c r="C246" s="46" t="s">
        <v>485</v>
      </c>
      <c r="D246" s="35" t="s">
        <v>20</v>
      </c>
      <c r="E246" s="47">
        <v>185</v>
      </c>
    </row>
    <row r="247" spans="1:5" outlineLevel="2">
      <c r="A247" s="118" t="s">
        <v>2502</v>
      </c>
      <c r="B247" s="34" t="s">
        <v>486</v>
      </c>
      <c r="C247" s="35" t="s">
        <v>487</v>
      </c>
      <c r="D247" s="35" t="s">
        <v>20</v>
      </c>
      <c r="E247" s="47">
        <v>190</v>
      </c>
    </row>
    <row r="248" spans="1:5">
      <c r="A248" s="45" t="s">
        <v>488</v>
      </c>
      <c r="B248" s="183" t="s">
        <v>489</v>
      </c>
      <c r="C248" s="183"/>
      <c r="D248" s="183"/>
      <c r="E248" s="183"/>
    </row>
    <row r="249" spans="1:5" ht="31.5" outlineLevel="2">
      <c r="A249" s="118" t="s">
        <v>13</v>
      </c>
      <c r="B249" s="54" t="s">
        <v>490</v>
      </c>
      <c r="C249" s="46" t="s">
        <v>491</v>
      </c>
      <c r="D249" s="35" t="s">
        <v>20</v>
      </c>
      <c r="E249" s="47">
        <v>440</v>
      </c>
    </row>
    <row r="250" spans="1:5" outlineLevel="2">
      <c r="A250" s="118" t="s">
        <v>220</v>
      </c>
      <c r="B250" s="34" t="s">
        <v>492</v>
      </c>
      <c r="C250" s="46" t="s">
        <v>493</v>
      </c>
      <c r="D250" s="35" t="s">
        <v>20</v>
      </c>
      <c r="E250" s="47">
        <v>900</v>
      </c>
    </row>
    <row r="251" spans="1:5">
      <c r="A251" s="45" t="s">
        <v>494</v>
      </c>
      <c r="B251" s="183" t="s">
        <v>495</v>
      </c>
      <c r="C251" s="183"/>
      <c r="D251" s="183"/>
      <c r="E251" s="183"/>
    </row>
    <row r="252" spans="1:5" outlineLevel="1">
      <c r="A252" s="45" t="s">
        <v>496</v>
      </c>
      <c r="B252" s="183" t="s">
        <v>497</v>
      </c>
      <c r="C252" s="183"/>
      <c r="D252" s="183"/>
      <c r="E252" s="183"/>
    </row>
    <row r="253" spans="1:5" outlineLevel="2">
      <c r="A253" s="118" t="s">
        <v>13</v>
      </c>
      <c r="B253" s="34" t="s">
        <v>498</v>
      </c>
      <c r="C253" s="35" t="s">
        <v>499</v>
      </c>
      <c r="D253" s="35" t="s">
        <v>20</v>
      </c>
      <c r="E253" s="47">
        <v>180</v>
      </c>
    </row>
    <row r="254" spans="1:5" outlineLevel="2">
      <c r="A254" s="118" t="s">
        <v>220</v>
      </c>
      <c r="B254" s="34" t="s">
        <v>500</v>
      </c>
      <c r="C254" s="35" t="s">
        <v>501</v>
      </c>
      <c r="D254" s="35" t="s">
        <v>20</v>
      </c>
      <c r="E254" s="47">
        <v>180</v>
      </c>
    </row>
    <row r="255" spans="1:5" ht="31.5" outlineLevel="2">
      <c r="A255" s="118" t="s">
        <v>254</v>
      </c>
      <c r="B255" s="34" t="s">
        <v>502</v>
      </c>
      <c r="C255" s="35" t="s">
        <v>503</v>
      </c>
      <c r="D255" s="35" t="s">
        <v>20</v>
      </c>
      <c r="E255" s="47">
        <v>430</v>
      </c>
    </row>
    <row r="256" spans="1:5" ht="31.5" outlineLevel="2">
      <c r="A256" s="118" t="s">
        <v>286</v>
      </c>
      <c r="B256" s="34" t="s">
        <v>502</v>
      </c>
      <c r="C256" s="35" t="s">
        <v>504</v>
      </c>
      <c r="D256" s="35" t="s">
        <v>20</v>
      </c>
      <c r="E256" s="47">
        <v>730</v>
      </c>
    </row>
    <row r="257" spans="1:5" ht="31.5" outlineLevel="2">
      <c r="A257" s="118" t="s">
        <v>359</v>
      </c>
      <c r="B257" s="34" t="s">
        <v>505</v>
      </c>
      <c r="C257" s="35" t="s">
        <v>506</v>
      </c>
      <c r="D257" s="35" t="s">
        <v>20</v>
      </c>
      <c r="E257" s="47">
        <v>500</v>
      </c>
    </row>
    <row r="258" spans="1:5" ht="31.5" outlineLevel="2">
      <c r="A258" s="118" t="s">
        <v>389</v>
      </c>
      <c r="B258" s="34" t="s">
        <v>505</v>
      </c>
      <c r="C258" s="35" t="s">
        <v>507</v>
      </c>
      <c r="D258" s="35" t="s">
        <v>20</v>
      </c>
      <c r="E258" s="47">
        <v>800</v>
      </c>
    </row>
    <row r="259" spans="1:5" outlineLevel="1">
      <c r="A259" s="45" t="s">
        <v>508</v>
      </c>
      <c r="B259" s="183" t="s">
        <v>509</v>
      </c>
      <c r="C259" s="183"/>
      <c r="D259" s="183"/>
      <c r="E259" s="183"/>
    </row>
    <row r="260" spans="1:5" outlineLevel="2">
      <c r="A260" s="118" t="s">
        <v>13</v>
      </c>
      <c r="B260" s="34" t="s">
        <v>510</v>
      </c>
      <c r="C260" s="35" t="s">
        <v>511</v>
      </c>
      <c r="D260" s="35" t="s">
        <v>20</v>
      </c>
      <c r="E260" s="47">
        <v>350</v>
      </c>
    </row>
    <row r="261" spans="1:5" outlineLevel="2">
      <c r="A261" s="118" t="s">
        <v>220</v>
      </c>
      <c r="B261" s="34" t="s">
        <v>512</v>
      </c>
      <c r="C261" s="35" t="s">
        <v>513</v>
      </c>
      <c r="D261" s="35" t="s">
        <v>20</v>
      </c>
      <c r="E261" s="47">
        <v>310</v>
      </c>
    </row>
    <row r="262" spans="1:5" outlineLevel="1">
      <c r="A262" s="45" t="s">
        <v>514</v>
      </c>
      <c r="B262" s="183" t="s">
        <v>515</v>
      </c>
      <c r="C262" s="183"/>
      <c r="D262" s="183"/>
      <c r="E262" s="183"/>
    </row>
    <row r="263" spans="1:5" outlineLevel="2">
      <c r="A263" s="118" t="s">
        <v>13</v>
      </c>
      <c r="B263" s="34" t="s">
        <v>516</v>
      </c>
      <c r="C263" s="35" t="s">
        <v>517</v>
      </c>
      <c r="D263" s="35" t="s">
        <v>20</v>
      </c>
      <c r="E263" s="47">
        <v>700</v>
      </c>
    </row>
    <row r="264" spans="1:5" outlineLevel="2">
      <c r="A264" s="118" t="s">
        <v>220</v>
      </c>
      <c r="B264" s="34" t="s">
        <v>518</v>
      </c>
      <c r="C264" s="35" t="s">
        <v>519</v>
      </c>
      <c r="D264" s="35" t="s">
        <v>20</v>
      </c>
      <c r="E264" s="47">
        <v>352</v>
      </c>
    </row>
    <row r="265" spans="1:5" outlineLevel="2">
      <c r="A265" s="118" t="s">
        <v>254</v>
      </c>
      <c r="B265" s="34" t="s">
        <v>520</v>
      </c>
      <c r="C265" s="35" t="s">
        <v>521</v>
      </c>
      <c r="D265" s="35" t="s">
        <v>20</v>
      </c>
      <c r="E265" s="47">
        <v>755</v>
      </c>
    </row>
    <row r="266" spans="1:5" ht="31.5" outlineLevel="2">
      <c r="A266" s="118" t="s">
        <v>286</v>
      </c>
      <c r="B266" s="34" t="s">
        <v>522</v>
      </c>
      <c r="C266" s="46" t="s">
        <v>523</v>
      </c>
      <c r="D266" s="35" t="s">
        <v>20</v>
      </c>
      <c r="E266" s="47">
        <v>180</v>
      </c>
    </row>
    <row r="267" spans="1:5" outlineLevel="2">
      <c r="A267" s="118" t="s">
        <v>359</v>
      </c>
      <c r="B267" s="34" t="s">
        <v>524</v>
      </c>
      <c r="C267" s="46" t="s">
        <v>525</v>
      </c>
      <c r="D267" s="35" t="s">
        <v>20</v>
      </c>
      <c r="E267" s="47">
        <v>160</v>
      </c>
    </row>
    <row r="268" spans="1:5" ht="31.5" outlineLevel="2">
      <c r="A268" s="118" t="s">
        <v>389</v>
      </c>
      <c r="B268" s="34" t="s">
        <v>526</v>
      </c>
      <c r="C268" s="35" t="s">
        <v>527</v>
      </c>
      <c r="D268" s="35" t="s">
        <v>20</v>
      </c>
      <c r="E268" s="47">
        <v>1055</v>
      </c>
    </row>
    <row r="269" spans="1:5" outlineLevel="2">
      <c r="A269" s="118" t="s">
        <v>435</v>
      </c>
      <c r="B269" s="34" t="s">
        <v>528</v>
      </c>
      <c r="C269" s="35" t="s">
        <v>529</v>
      </c>
      <c r="D269" s="35" t="s">
        <v>20</v>
      </c>
      <c r="E269" s="47">
        <v>840</v>
      </c>
    </row>
    <row r="270" spans="1:5" ht="31.5" outlineLevel="2">
      <c r="A270" s="118" t="s">
        <v>443</v>
      </c>
      <c r="B270" s="34" t="s">
        <v>530</v>
      </c>
      <c r="C270" s="35" t="s">
        <v>531</v>
      </c>
      <c r="D270" s="35" t="s">
        <v>20</v>
      </c>
      <c r="E270" s="47">
        <v>830</v>
      </c>
    </row>
    <row r="271" spans="1:5" outlineLevel="2">
      <c r="A271" s="118" t="s">
        <v>488</v>
      </c>
      <c r="B271" s="15" t="s">
        <v>532</v>
      </c>
      <c r="C271" s="50" t="s">
        <v>533</v>
      </c>
      <c r="D271" s="35" t="s">
        <v>20</v>
      </c>
      <c r="E271" s="47">
        <v>332</v>
      </c>
    </row>
    <row r="272" spans="1:5" outlineLevel="2">
      <c r="A272" s="118" t="s">
        <v>494</v>
      </c>
      <c r="B272" s="34" t="s">
        <v>534</v>
      </c>
      <c r="C272" s="35" t="s">
        <v>535</v>
      </c>
      <c r="D272" s="35" t="s">
        <v>20</v>
      </c>
      <c r="E272" s="47">
        <v>860</v>
      </c>
    </row>
    <row r="273" spans="1:5" ht="31.5" outlineLevel="2">
      <c r="A273" s="118" t="s">
        <v>582</v>
      </c>
      <c r="B273" s="34" t="s">
        <v>536</v>
      </c>
      <c r="C273" s="35" t="s">
        <v>537</v>
      </c>
      <c r="D273" s="35" t="s">
        <v>20</v>
      </c>
      <c r="E273" s="47">
        <v>860</v>
      </c>
    </row>
    <row r="274" spans="1:5" ht="47.25" outlineLevel="2">
      <c r="A274" s="118" t="s">
        <v>940</v>
      </c>
      <c r="B274" s="34" t="s">
        <v>538</v>
      </c>
      <c r="C274" s="50" t="s">
        <v>539</v>
      </c>
      <c r="D274" s="35" t="s">
        <v>20</v>
      </c>
      <c r="E274" s="47">
        <v>144</v>
      </c>
    </row>
    <row r="275" spans="1:5" outlineLevel="2">
      <c r="A275" s="118" t="s">
        <v>1032</v>
      </c>
      <c r="B275" s="34" t="s">
        <v>540</v>
      </c>
      <c r="C275" s="35" t="s">
        <v>541</v>
      </c>
      <c r="D275" s="35" t="s">
        <v>20</v>
      </c>
      <c r="E275" s="47">
        <v>180</v>
      </c>
    </row>
    <row r="276" spans="1:5" outlineLevel="2">
      <c r="A276" s="118" t="s">
        <v>1054</v>
      </c>
      <c r="B276" s="34" t="s">
        <v>542</v>
      </c>
      <c r="C276" s="35" t="s">
        <v>543</v>
      </c>
      <c r="D276" s="35" t="s">
        <v>20</v>
      </c>
      <c r="E276" s="47">
        <v>1250</v>
      </c>
    </row>
    <row r="277" spans="1:5" outlineLevel="2">
      <c r="A277" s="118" t="s">
        <v>2498</v>
      </c>
      <c r="B277" s="34" t="s">
        <v>544</v>
      </c>
      <c r="C277" s="35" t="s">
        <v>545</v>
      </c>
      <c r="D277" s="35" t="s">
        <v>20</v>
      </c>
      <c r="E277" s="47">
        <v>280</v>
      </c>
    </row>
    <row r="278" spans="1:5" ht="31.5" outlineLevel="2">
      <c r="A278" s="118" t="s">
        <v>2499</v>
      </c>
      <c r="B278" s="51" t="s">
        <v>546</v>
      </c>
      <c r="C278" s="52" t="s">
        <v>547</v>
      </c>
      <c r="D278" s="35" t="s">
        <v>20</v>
      </c>
      <c r="E278" s="47">
        <v>188</v>
      </c>
    </row>
    <row r="279" spans="1:5" ht="31.5" outlineLevel="2">
      <c r="A279" s="118" t="s">
        <v>2500</v>
      </c>
      <c r="B279" s="34" t="s">
        <v>548</v>
      </c>
      <c r="C279" s="35" t="s">
        <v>549</v>
      </c>
      <c r="D279" s="35" t="s">
        <v>20</v>
      </c>
      <c r="E279" s="47">
        <v>320</v>
      </c>
    </row>
    <row r="280" spans="1:5" outlineLevel="2">
      <c r="A280" s="118" t="s">
        <v>2501</v>
      </c>
      <c r="B280" s="34" t="s">
        <v>550</v>
      </c>
      <c r="C280" s="35" t="s">
        <v>551</v>
      </c>
      <c r="D280" s="35" t="s">
        <v>20</v>
      </c>
      <c r="E280" s="47">
        <v>336</v>
      </c>
    </row>
    <row r="281" spans="1:5" ht="31.5" outlineLevel="2">
      <c r="A281" s="118" t="s">
        <v>2502</v>
      </c>
      <c r="B281" s="54" t="s">
        <v>552</v>
      </c>
      <c r="C281" s="35" t="s">
        <v>553</v>
      </c>
      <c r="D281" s="35" t="s">
        <v>20</v>
      </c>
      <c r="E281" s="47">
        <v>620</v>
      </c>
    </row>
    <row r="282" spans="1:5" outlineLevel="2">
      <c r="A282" s="118" t="s">
        <v>2503</v>
      </c>
      <c r="B282" s="34" t="s">
        <v>554</v>
      </c>
      <c r="C282" s="35" t="s">
        <v>555</v>
      </c>
      <c r="D282" s="35" t="s">
        <v>20</v>
      </c>
      <c r="E282" s="47">
        <v>280</v>
      </c>
    </row>
    <row r="283" spans="1:5" ht="31.5" outlineLevel="2">
      <c r="A283" s="118" t="s">
        <v>2504</v>
      </c>
      <c r="B283" s="34" t="s">
        <v>109</v>
      </c>
      <c r="C283" s="46" t="s">
        <v>110</v>
      </c>
      <c r="D283" s="35" t="s">
        <v>20</v>
      </c>
      <c r="E283" s="47">
        <v>865</v>
      </c>
    </row>
    <row r="284" spans="1:5" ht="31.5" outlineLevel="2">
      <c r="A284" s="118" t="s">
        <v>2505</v>
      </c>
      <c r="B284" s="54" t="s">
        <v>556</v>
      </c>
      <c r="C284" s="46" t="s">
        <v>557</v>
      </c>
      <c r="D284" s="35" t="s">
        <v>20</v>
      </c>
      <c r="E284" s="47">
        <v>255</v>
      </c>
    </row>
    <row r="285" spans="1:5" ht="31.5" outlineLevel="2">
      <c r="A285" s="118" t="s">
        <v>2506</v>
      </c>
      <c r="B285" s="15" t="s">
        <v>558</v>
      </c>
      <c r="C285" s="50" t="s">
        <v>559</v>
      </c>
      <c r="D285" s="35" t="s">
        <v>20</v>
      </c>
      <c r="E285" s="47">
        <v>214</v>
      </c>
    </row>
    <row r="286" spans="1:5" outlineLevel="2">
      <c r="A286" s="118" t="s">
        <v>2507</v>
      </c>
      <c r="B286" s="15" t="s">
        <v>560</v>
      </c>
      <c r="C286" s="50" t="s">
        <v>561</v>
      </c>
      <c r="D286" s="35" t="s">
        <v>20</v>
      </c>
      <c r="E286" s="47">
        <v>169</v>
      </c>
    </row>
    <row r="287" spans="1:5" outlineLevel="1">
      <c r="A287" s="45" t="s">
        <v>562</v>
      </c>
      <c r="B287" s="183" t="s">
        <v>563</v>
      </c>
      <c r="C287" s="183"/>
      <c r="D287" s="183"/>
      <c r="E287" s="183"/>
    </row>
    <row r="288" spans="1:5" outlineLevel="2">
      <c r="A288" s="118" t="s">
        <v>13</v>
      </c>
      <c r="B288" s="34" t="s">
        <v>564</v>
      </c>
      <c r="C288" s="35" t="s">
        <v>565</v>
      </c>
      <c r="D288" s="35" t="s">
        <v>20</v>
      </c>
      <c r="E288" s="47">
        <v>100</v>
      </c>
    </row>
    <row r="289" spans="1:5" ht="31.5" outlineLevel="2">
      <c r="A289" s="118" t="s">
        <v>220</v>
      </c>
      <c r="B289" s="34" t="s">
        <v>566</v>
      </c>
      <c r="C289" s="35" t="s">
        <v>567</v>
      </c>
      <c r="D289" s="35" t="s">
        <v>20</v>
      </c>
      <c r="E289" s="47">
        <v>300</v>
      </c>
    </row>
    <row r="290" spans="1:5" outlineLevel="2">
      <c r="A290" s="118" t="s">
        <v>254</v>
      </c>
      <c r="B290" s="54" t="s">
        <v>568</v>
      </c>
      <c r="C290" s="46" t="s">
        <v>569</v>
      </c>
      <c r="D290" s="35" t="s">
        <v>20</v>
      </c>
      <c r="E290" s="47">
        <v>85</v>
      </c>
    </row>
    <row r="291" spans="1:5" ht="31.5" outlineLevel="2">
      <c r="A291" s="118" t="s">
        <v>286</v>
      </c>
      <c r="B291" s="34" t="s">
        <v>570</v>
      </c>
      <c r="C291" s="35" t="s">
        <v>571</v>
      </c>
      <c r="D291" s="35" t="s">
        <v>20</v>
      </c>
      <c r="E291" s="47">
        <v>280</v>
      </c>
    </row>
    <row r="292" spans="1:5" ht="31.5" outlineLevel="2">
      <c r="A292" s="118" t="s">
        <v>359</v>
      </c>
      <c r="B292" s="34" t="s">
        <v>572</v>
      </c>
      <c r="C292" s="35" t="s">
        <v>573</v>
      </c>
      <c r="D292" s="35" t="s">
        <v>20</v>
      </c>
      <c r="E292" s="47">
        <v>200</v>
      </c>
    </row>
    <row r="293" spans="1:5" outlineLevel="2">
      <c r="A293" s="118" t="s">
        <v>389</v>
      </c>
      <c r="B293" s="34" t="s">
        <v>574</v>
      </c>
      <c r="C293" s="35" t="s">
        <v>575</v>
      </c>
      <c r="D293" s="35" t="s">
        <v>20</v>
      </c>
      <c r="E293" s="47">
        <v>240</v>
      </c>
    </row>
    <row r="294" spans="1:5" outlineLevel="2">
      <c r="A294" s="118" t="s">
        <v>435</v>
      </c>
      <c r="B294" s="34" t="s">
        <v>576</v>
      </c>
      <c r="C294" s="35" t="s">
        <v>577</v>
      </c>
      <c r="D294" s="35" t="s">
        <v>20</v>
      </c>
      <c r="E294" s="47">
        <v>260</v>
      </c>
    </row>
    <row r="295" spans="1:5" outlineLevel="2">
      <c r="A295" s="118" t="s">
        <v>443</v>
      </c>
      <c r="B295" s="34" t="s">
        <v>578</v>
      </c>
      <c r="C295" s="35" t="s">
        <v>579</v>
      </c>
      <c r="D295" s="35" t="s">
        <v>20</v>
      </c>
      <c r="E295" s="47">
        <v>390</v>
      </c>
    </row>
    <row r="296" spans="1:5" outlineLevel="2">
      <c r="A296" s="118" t="s">
        <v>488</v>
      </c>
      <c r="B296" s="34" t="s">
        <v>580</v>
      </c>
      <c r="C296" s="35" t="s">
        <v>581</v>
      </c>
      <c r="D296" s="35" t="s">
        <v>20</v>
      </c>
      <c r="E296" s="47">
        <v>260</v>
      </c>
    </row>
    <row r="297" spans="1:5">
      <c r="A297" s="45" t="s">
        <v>582</v>
      </c>
      <c r="B297" s="183" t="s">
        <v>583</v>
      </c>
      <c r="C297" s="183"/>
      <c r="D297" s="183"/>
      <c r="E297" s="183"/>
    </row>
    <row r="298" spans="1:5" outlineLevel="1">
      <c r="A298" s="45" t="s">
        <v>584</v>
      </c>
      <c r="B298" s="183" t="s">
        <v>585</v>
      </c>
      <c r="C298" s="183"/>
      <c r="D298" s="183"/>
      <c r="E298" s="183"/>
    </row>
    <row r="299" spans="1:5" outlineLevel="2">
      <c r="A299" s="118" t="s">
        <v>13</v>
      </c>
      <c r="B299" s="34" t="s">
        <v>586</v>
      </c>
      <c r="C299" s="50" t="s">
        <v>587</v>
      </c>
      <c r="D299" s="35" t="s">
        <v>20</v>
      </c>
      <c r="E299" s="47">
        <v>466</v>
      </c>
    </row>
    <row r="300" spans="1:5" outlineLevel="1">
      <c r="A300" s="45" t="s">
        <v>588</v>
      </c>
      <c r="B300" s="183" t="s">
        <v>589</v>
      </c>
      <c r="C300" s="183"/>
      <c r="D300" s="183"/>
      <c r="E300" s="183"/>
    </row>
    <row r="301" spans="1:5" outlineLevel="2">
      <c r="A301" s="118" t="s">
        <v>13</v>
      </c>
      <c r="B301" s="34" t="s">
        <v>590</v>
      </c>
      <c r="C301" s="46" t="s">
        <v>591</v>
      </c>
      <c r="D301" s="35" t="s">
        <v>20</v>
      </c>
      <c r="E301" s="47">
        <v>460</v>
      </c>
    </row>
    <row r="302" spans="1:5" outlineLevel="2">
      <c r="A302" s="118" t="s">
        <v>220</v>
      </c>
      <c r="B302" s="15" t="s">
        <v>592</v>
      </c>
      <c r="C302" s="50" t="s">
        <v>593</v>
      </c>
      <c r="D302" s="35" t="s">
        <v>20</v>
      </c>
      <c r="E302" s="47">
        <v>277</v>
      </c>
    </row>
    <row r="303" spans="1:5" outlineLevel="1">
      <c r="A303" s="45" t="s">
        <v>594</v>
      </c>
      <c r="B303" s="183" t="s">
        <v>595</v>
      </c>
      <c r="C303" s="183"/>
      <c r="D303" s="183"/>
      <c r="E303" s="183"/>
    </row>
    <row r="304" spans="1:5" ht="63" outlineLevel="2">
      <c r="A304" s="118" t="s">
        <v>13</v>
      </c>
      <c r="B304" s="51" t="s">
        <v>596</v>
      </c>
      <c r="C304" s="50" t="s">
        <v>597</v>
      </c>
      <c r="D304" s="35" t="s">
        <v>20</v>
      </c>
      <c r="E304" s="47">
        <v>1200</v>
      </c>
    </row>
    <row r="305" spans="1:5" ht="63" outlineLevel="2">
      <c r="A305" s="118" t="s">
        <v>220</v>
      </c>
      <c r="B305" s="34" t="s">
        <v>598</v>
      </c>
      <c r="C305" s="53" t="s">
        <v>599</v>
      </c>
      <c r="D305" s="35" t="s">
        <v>20</v>
      </c>
      <c r="E305" s="47">
        <v>180</v>
      </c>
    </row>
    <row r="306" spans="1:5" outlineLevel="1">
      <c r="A306" s="45" t="s">
        <v>600</v>
      </c>
      <c r="B306" s="183" t="s">
        <v>601</v>
      </c>
      <c r="C306" s="183"/>
      <c r="D306" s="183"/>
      <c r="E306" s="183"/>
    </row>
    <row r="307" spans="1:5" ht="31.5" outlineLevel="2">
      <c r="A307" s="118" t="s">
        <v>13</v>
      </c>
      <c r="B307" s="54" t="s">
        <v>602</v>
      </c>
      <c r="C307" s="46" t="s">
        <v>603</v>
      </c>
      <c r="D307" s="35" t="s">
        <v>20</v>
      </c>
      <c r="E307" s="47">
        <v>355</v>
      </c>
    </row>
    <row r="308" spans="1:5" outlineLevel="1">
      <c r="A308" s="45" t="s">
        <v>604</v>
      </c>
      <c r="B308" s="183" t="s">
        <v>605</v>
      </c>
      <c r="C308" s="183"/>
      <c r="D308" s="183"/>
      <c r="E308" s="183"/>
    </row>
    <row r="309" spans="1:5" ht="31.5" outlineLevel="2">
      <c r="A309" s="118" t="s">
        <v>13</v>
      </c>
      <c r="B309" s="34" t="s">
        <v>606</v>
      </c>
      <c r="C309" s="35" t="s">
        <v>607</v>
      </c>
      <c r="D309" s="35" t="s">
        <v>20</v>
      </c>
      <c r="E309" s="47">
        <v>960</v>
      </c>
    </row>
    <row r="310" spans="1:5" outlineLevel="1">
      <c r="A310" s="45" t="s">
        <v>608</v>
      </c>
      <c r="B310" s="183" t="s">
        <v>609</v>
      </c>
      <c r="C310" s="183"/>
      <c r="D310" s="183"/>
      <c r="E310" s="183"/>
    </row>
    <row r="311" spans="1:5" ht="47.25" outlineLevel="2">
      <c r="A311" s="118" t="s">
        <v>13</v>
      </c>
      <c r="B311" s="34" t="s">
        <v>610</v>
      </c>
      <c r="C311" s="35" t="s">
        <v>611</v>
      </c>
      <c r="D311" s="35" t="s">
        <v>20</v>
      </c>
      <c r="E311" s="47">
        <v>700</v>
      </c>
    </row>
    <row r="312" spans="1:5" ht="31.5" outlineLevel="2">
      <c r="A312" s="118" t="s">
        <v>220</v>
      </c>
      <c r="B312" s="34" t="s">
        <v>612</v>
      </c>
      <c r="C312" s="35" t="s">
        <v>613</v>
      </c>
      <c r="D312" s="35" t="s">
        <v>20</v>
      </c>
      <c r="E312" s="47">
        <v>1600</v>
      </c>
    </row>
    <row r="313" spans="1:5" ht="31.5" outlineLevel="2">
      <c r="A313" s="118" t="s">
        <v>254</v>
      </c>
      <c r="B313" s="34" t="s">
        <v>614</v>
      </c>
      <c r="C313" s="35" t="s">
        <v>615</v>
      </c>
      <c r="D313" s="35" t="s">
        <v>20</v>
      </c>
      <c r="E313" s="47">
        <v>1100</v>
      </c>
    </row>
    <row r="314" spans="1:5" ht="47.25" outlineLevel="2">
      <c r="A314" s="118" t="s">
        <v>286</v>
      </c>
      <c r="B314" s="34" t="s">
        <v>616</v>
      </c>
      <c r="C314" s="35" t="s">
        <v>617</v>
      </c>
      <c r="D314" s="35" t="s">
        <v>20</v>
      </c>
      <c r="E314" s="47">
        <v>630</v>
      </c>
    </row>
    <row r="315" spans="1:5" ht="31.5" outlineLevel="2">
      <c r="A315" s="118" t="s">
        <v>359</v>
      </c>
      <c r="B315" s="34" t="s">
        <v>618</v>
      </c>
      <c r="C315" s="35" t="s">
        <v>619</v>
      </c>
      <c r="D315" s="35" t="s">
        <v>20</v>
      </c>
      <c r="E315" s="47">
        <v>1230</v>
      </c>
    </row>
    <row r="316" spans="1:5" ht="31.5" outlineLevel="2">
      <c r="A316" s="118" t="s">
        <v>389</v>
      </c>
      <c r="B316" s="34" t="s">
        <v>620</v>
      </c>
      <c r="C316" s="35" t="s">
        <v>621</v>
      </c>
      <c r="D316" s="35" t="s">
        <v>20</v>
      </c>
      <c r="E316" s="47">
        <v>680</v>
      </c>
    </row>
    <row r="317" spans="1:5" ht="31.5" outlineLevel="2">
      <c r="A317" s="118" t="s">
        <v>435</v>
      </c>
      <c r="B317" s="51" t="s">
        <v>622</v>
      </c>
      <c r="C317" s="50" t="s">
        <v>623</v>
      </c>
      <c r="D317" s="35" t="s">
        <v>20</v>
      </c>
      <c r="E317" s="47">
        <v>735</v>
      </c>
    </row>
    <row r="318" spans="1:5" ht="31.5" outlineLevel="2">
      <c r="A318" s="118" t="s">
        <v>443</v>
      </c>
      <c r="B318" s="34" t="s">
        <v>624</v>
      </c>
      <c r="C318" s="35" t="s">
        <v>625</v>
      </c>
      <c r="D318" s="35" t="s">
        <v>20</v>
      </c>
      <c r="E318" s="47">
        <v>420</v>
      </c>
    </row>
    <row r="319" spans="1:5" ht="31.5" outlineLevel="2">
      <c r="A319" s="118" t="s">
        <v>488</v>
      </c>
      <c r="B319" s="48" t="s">
        <v>626</v>
      </c>
      <c r="C319" s="46" t="s">
        <v>627</v>
      </c>
      <c r="D319" s="35" t="s">
        <v>20</v>
      </c>
      <c r="E319" s="47">
        <v>370</v>
      </c>
    </row>
    <row r="320" spans="1:5" ht="31.5" outlineLevel="2">
      <c r="A320" s="118" t="s">
        <v>494</v>
      </c>
      <c r="B320" s="34" t="s">
        <v>628</v>
      </c>
      <c r="C320" s="46" t="s">
        <v>629</v>
      </c>
      <c r="D320" s="35" t="s">
        <v>20</v>
      </c>
      <c r="E320" s="47">
        <v>340</v>
      </c>
    </row>
    <row r="321" spans="1:5" ht="31.5" outlineLevel="2">
      <c r="A321" s="118" t="s">
        <v>582</v>
      </c>
      <c r="B321" s="34" t="s">
        <v>630</v>
      </c>
      <c r="C321" s="46" t="s">
        <v>631</v>
      </c>
      <c r="D321" s="35" t="s">
        <v>20</v>
      </c>
      <c r="E321" s="47">
        <v>360</v>
      </c>
    </row>
    <row r="322" spans="1:5" ht="31.5" outlineLevel="2">
      <c r="A322" s="118" t="s">
        <v>940</v>
      </c>
      <c r="B322" s="34" t="s">
        <v>632</v>
      </c>
      <c r="C322" s="46" t="s">
        <v>633</v>
      </c>
      <c r="D322" s="35" t="s">
        <v>20</v>
      </c>
      <c r="E322" s="47">
        <v>310</v>
      </c>
    </row>
    <row r="323" spans="1:5" ht="47.25" outlineLevel="2">
      <c r="A323" s="118" t="s">
        <v>1032</v>
      </c>
      <c r="B323" s="34" t="s">
        <v>634</v>
      </c>
      <c r="C323" s="35" t="s">
        <v>635</v>
      </c>
      <c r="D323" s="35" t="s">
        <v>20</v>
      </c>
      <c r="E323" s="47">
        <v>230</v>
      </c>
    </row>
    <row r="324" spans="1:5" ht="31.5" outlineLevel="2">
      <c r="A324" s="118" t="s">
        <v>1054</v>
      </c>
      <c r="B324" s="34" t="s">
        <v>636</v>
      </c>
      <c r="C324" s="46" t="s">
        <v>637</v>
      </c>
      <c r="D324" s="35" t="s">
        <v>20</v>
      </c>
      <c r="E324" s="47">
        <v>350</v>
      </c>
    </row>
    <row r="325" spans="1:5" ht="47.25" outlineLevel="2">
      <c r="A325" s="118" t="s">
        <v>2498</v>
      </c>
      <c r="B325" s="34" t="s">
        <v>638</v>
      </c>
      <c r="C325" s="35" t="s">
        <v>639</v>
      </c>
      <c r="D325" s="35" t="s">
        <v>20</v>
      </c>
      <c r="E325" s="47">
        <v>340</v>
      </c>
    </row>
    <row r="326" spans="1:5" ht="47.25" outlineLevel="2">
      <c r="A326" s="118" t="s">
        <v>2499</v>
      </c>
      <c r="B326" s="34" t="s">
        <v>640</v>
      </c>
      <c r="C326" s="46" t="s">
        <v>641</v>
      </c>
      <c r="D326" s="35" t="s">
        <v>20</v>
      </c>
      <c r="E326" s="47">
        <v>320</v>
      </c>
    </row>
    <row r="327" spans="1:5" ht="31.5" outlineLevel="2">
      <c r="A327" s="118" t="s">
        <v>2500</v>
      </c>
      <c r="B327" s="34" t="s">
        <v>642</v>
      </c>
      <c r="C327" s="46" t="s">
        <v>643</v>
      </c>
      <c r="D327" s="35" t="s">
        <v>20</v>
      </c>
      <c r="E327" s="47">
        <v>455</v>
      </c>
    </row>
    <row r="328" spans="1:5" ht="31.5" outlineLevel="2">
      <c r="A328" s="118" t="s">
        <v>2501</v>
      </c>
      <c r="B328" s="48" t="s">
        <v>644</v>
      </c>
      <c r="C328" s="50" t="s">
        <v>645</v>
      </c>
      <c r="D328" s="35" t="s">
        <v>20</v>
      </c>
      <c r="E328" s="47">
        <v>246</v>
      </c>
    </row>
    <row r="329" spans="1:5" outlineLevel="1">
      <c r="A329" s="45" t="s">
        <v>646</v>
      </c>
      <c r="B329" s="183" t="s">
        <v>647</v>
      </c>
      <c r="C329" s="183"/>
      <c r="D329" s="183"/>
      <c r="E329" s="183"/>
    </row>
    <row r="330" spans="1:5" ht="47.25" outlineLevel="2">
      <c r="A330" s="118" t="s">
        <v>13</v>
      </c>
      <c r="B330" s="54" t="s">
        <v>648</v>
      </c>
      <c r="C330" s="46" t="s">
        <v>649</v>
      </c>
      <c r="D330" s="35" t="s">
        <v>20</v>
      </c>
      <c r="E330" s="47">
        <v>430</v>
      </c>
    </row>
    <row r="331" spans="1:5" ht="47.25" outlineLevel="2">
      <c r="A331" s="118" t="s">
        <v>220</v>
      </c>
      <c r="B331" s="54" t="s">
        <v>650</v>
      </c>
      <c r="C331" s="46" t="s">
        <v>651</v>
      </c>
      <c r="D331" s="35" t="s">
        <v>20</v>
      </c>
      <c r="E331" s="47">
        <v>470</v>
      </c>
    </row>
    <row r="332" spans="1:5" ht="31.5" outlineLevel="2">
      <c r="A332" s="118" t="s">
        <v>254</v>
      </c>
      <c r="B332" s="34" t="s">
        <v>652</v>
      </c>
      <c r="C332" s="46" t="s">
        <v>653</v>
      </c>
      <c r="D332" s="35" t="s">
        <v>20</v>
      </c>
      <c r="E332" s="47">
        <v>475</v>
      </c>
    </row>
    <row r="333" spans="1:5" ht="31.5" outlineLevel="2">
      <c r="A333" s="118" t="s">
        <v>286</v>
      </c>
      <c r="B333" s="34" t="s">
        <v>654</v>
      </c>
      <c r="C333" s="35" t="s">
        <v>655</v>
      </c>
      <c r="D333" s="35" t="s">
        <v>20</v>
      </c>
      <c r="E333" s="47">
        <v>310</v>
      </c>
    </row>
    <row r="334" spans="1:5" ht="31.5" outlineLevel="2">
      <c r="A334" s="118" t="s">
        <v>359</v>
      </c>
      <c r="B334" s="34" t="s">
        <v>656</v>
      </c>
      <c r="C334" s="35" t="s">
        <v>657</v>
      </c>
      <c r="D334" s="35" t="s">
        <v>20</v>
      </c>
      <c r="E334" s="47">
        <v>650</v>
      </c>
    </row>
    <row r="335" spans="1:5" ht="47.25" outlineLevel="2">
      <c r="A335" s="118" t="s">
        <v>389</v>
      </c>
      <c r="B335" s="34" t="s">
        <v>658</v>
      </c>
      <c r="C335" s="35" t="s">
        <v>659</v>
      </c>
      <c r="D335" s="35" t="s">
        <v>20</v>
      </c>
      <c r="E335" s="47">
        <v>640</v>
      </c>
    </row>
    <row r="336" spans="1:5" ht="47.25" outlineLevel="2">
      <c r="A336" s="118" t="s">
        <v>435</v>
      </c>
      <c r="B336" s="54" t="s">
        <v>660</v>
      </c>
      <c r="C336" s="46" t="s">
        <v>661</v>
      </c>
      <c r="D336" s="35" t="s">
        <v>20</v>
      </c>
      <c r="E336" s="47">
        <v>445</v>
      </c>
    </row>
    <row r="337" spans="1:5" ht="47.25" outlineLevel="2">
      <c r="A337" s="118" t="s">
        <v>443</v>
      </c>
      <c r="B337" s="54" t="s">
        <v>662</v>
      </c>
      <c r="C337" s="46" t="s">
        <v>663</v>
      </c>
      <c r="D337" s="35" t="s">
        <v>20</v>
      </c>
      <c r="E337" s="47">
        <v>380</v>
      </c>
    </row>
    <row r="338" spans="1:5" ht="47.25" outlineLevel="2">
      <c r="A338" s="118" t="s">
        <v>488</v>
      </c>
      <c r="B338" s="34" t="s">
        <v>664</v>
      </c>
      <c r="C338" s="35" t="s">
        <v>665</v>
      </c>
      <c r="D338" s="35" t="s">
        <v>20</v>
      </c>
      <c r="E338" s="47">
        <v>340</v>
      </c>
    </row>
    <row r="339" spans="1:5" ht="47.25" outlineLevel="2">
      <c r="A339" s="118" t="s">
        <v>494</v>
      </c>
      <c r="B339" s="34" t="s">
        <v>666</v>
      </c>
      <c r="C339" s="35" t="s">
        <v>667</v>
      </c>
      <c r="D339" s="35" t="s">
        <v>20</v>
      </c>
      <c r="E339" s="47">
        <v>420</v>
      </c>
    </row>
    <row r="340" spans="1:5" ht="47.25" outlineLevel="2">
      <c r="A340" s="118" t="s">
        <v>582</v>
      </c>
      <c r="B340" s="34" t="s">
        <v>668</v>
      </c>
      <c r="C340" s="35" t="s">
        <v>669</v>
      </c>
      <c r="D340" s="35" t="s">
        <v>20</v>
      </c>
      <c r="E340" s="47">
        <v>340</v>
      </c>
    </row>
    <row r="341" spans="1:5" outlineLevel="1">
      <c r="A341" s="45" t="s">
        <v>670</v>
      </c>
      <c r="B341" s="183" t="s">
        <v>671</v>
      </c>
      <c r="C341" s="183"/>
      <c r="D341" s="183"/>
      <c r="E341" s="183"/>
    </row>
    <row r="342" spans="1:5" ht="47.25" outlineLevel="2">
      <c r="A342" s="118" t="s">
        <v>13</v>
      </c>
      <c r="B342" s="34" t="s">
        <v>672</v>
      </c>
      <c r="C342" s="46" t="s">
        <v>673</v>
      </c>
      <c r="D342" s="35" t="s">
        <v>20</v>
      </c>
      <c r="E342" s="47">
        <v>365</v>
      </c>
    </row>
    <row r="343" spans="1:5" ht="31.5" outlineLevel="2">
      <c r="A343" s="118" t="s">
        <v>220</v>
      </c>
      <c r="B343" s="34" t="s">
        <v>674</v>
      </c>
      <c r="C343" s="35" t="s">
        <v>675</v>
      </c>
      <c r="D343" s="35" t="s">
        <v>20</v>
      </c>
      <c r="E343" s="47">
        <v>330</v>
      </c>
    </row>
    <row r="344" spans="1:5" outlineLevel="1">
      <c r="A344" s="45" t="s">
        <v>676</v>
      </c>
      <c r="B344" s="183" t="s">
        <v>677</v>
      </c>
      <c r="C344" s="183"/>
      <c r="D344" s="183"/>
      <c r="E344" s="183"/>
    </row>
    <row r="345" spans="1:5" ht="47.25" outlineLevel="2">
      <c r="A345" s="118" t="s">
        <v>13</v>
      </c>
      <c r="B345" s="34" t="s">
        <v>678</v>
      </c>
      <c r="C345" s="35" t="s">
        <v>679</v>
      </c>
      <c r="D345" s="35" t="s">
        <v>20</v>
      </c>
      <c r="E345" s="47">
        <v>950</v>
      </c>
    </row>
    <row r="346" spans="1:5" ht="47.25" outlineLevel="2">
      <c r="A346" s="118" t="s">
        <v>220</v>
      </c>
      <c r="B346" s="54" t="s">
        <v>680</v>
      </c>
      <c r="C346" s="46" t="s">
        <v>681</v>
      </c>
      <c r="D346" s="35" t="s">
        <v>20</v>
      </c>
      <c r="E346" s="47">
        <v>900</v>
      </c>
    </row>
    <row r="347" spans="1:5" outlineLevel="1">
      <c r="A347" s="45" t="s">
        <v>682</v>
      </c>
      <c r="B347" s="183" t="s">
        <v>683</v>
      </c>
      <c r="C347" s="183"/>
      <c r="D347" s="183"/>
      <c r="E347" s="183"/>
    </row>
    <row r="348" spans="1:5" ht="31.5" outlineLevel="2">
      <c r="A348" s="118" t="s">
        <v>13</v>
      </c>
      <c r="B348" s="34" t="s">
        <v>684</v>
      </c>
      <c r="C348" s="35" t="s">
        <v>685</v>
      </c>
      <c r="D348" s="35" t="s">
        <v>20</v>
      </c>
      <c r="E348" s="47">
        <v>230</v>
      </c>
    </row>
    <row r="349" spans="1:5" outlineLevel="1">
      <c r="A349" s="45" t="s">
        <v>686</v>
      </c>
      <c r="B349" s="183" t="s">
        <v>687</v>
      </c>
      <c r="C349" s="183"/>
      <c r="D349" s="183"/>
      <c r="E349" s="183"/>
    </row>
    <row r="350" spans="1:5" ht="31.5" outlineLevel="2">
      <c r="A350" s="118" t="s">
        <v>13</v>
      </c>
      <c r="B350" s="34" t="s">
        <v>688</v>
      </c>
      <c r="C350" s="46" t="s">
        <v>689</v>
      </c>
      <c r="D350" s="35" t="s">
        <v>20</v>
      </c>
      <c r="E350" s="47">
        <v>495</v>
      </c>
    </row>
    <row r="351" spans="1:5" ht="31.5" outlineLevel="2">
      <c r="A351" s="118" t="s">
        <v>220</v>
      </c>
      <c r="B351" s="54" t="s">
        <v>690</v>
      </c>
      <c r="C351" s="46" t="s">
        <v>691</v>
      </c>
      <c r="D351" s="35" t="s">
        <v>20</v>
      </c>
      <c r="E351" s="47">
        <v>280</v>
      </c>
    </row>
    <row r="352" spans="1:5" ht="31.5" outlineLevel="2">
      <c r="A352" s="118" t="s">
        <v>254</v>
      </c>
      <c r="B352" s="54" t="s">
        <v>692</v>
      </c>
      <c r="C352" s="46" t="s">
        <v>693</v>
      </c>
      <c r="D352" s="35" t="s">
        <v>20</v>
      </c>
      <c r="E352" s="47">
        <v>275</v>
      </c>
    </row>
    <row r="353" spans="1:5" ht="47.25" outlineLevel="2">
      <c r="A353" s="118" t="s">
        <v>286</v>
      </c>
      <c r="B353" s="34" t="s">
        <v>694</v>
      </c>
      <c r="C353" s="35" t="s">
        <v>695</v>
      </c>
      <c r="D353" s="35" t="s">
        <v>20</v>
      </c>
      <c r="E353" s="47">
        <v>330</v>
      </c>
    </row>
    <row r="354" spans="1:5" ht="63" outlineLevel="2">
      <c r="A354" s="118" t="s">
        <v>359</v>
      </c>
      <c r="B354" s="34" t="s">
        <v>696</v>
      </c>
      <c r="C354" s="35" t="s">
        <v>697</v>
      </c>
      <c r="D354" s="35" t="s">
        <v>20</v>
      </c>
      <c r="E354" s="47">
        <v>1020</v>
      </c>
    </row>
    <row r="355" spans="1:5" ht="78.75" outlineLevel="2">
      <c r="A355" s="118" t="s">
        <v>389</v>
      </c>
      <c r="B355" s="54" t="s">
        <v>696</v>
      </c>
      <c r="C355" s="50" t="s">
        <v>698</v>
      </c>
      <c r="D355" s="35" t="s">
        <v>20</v>
      </c>
      <c r="E355" s="47">
        <v>1400</v>
      </c>
    </row>
    <row r="356" spans="1:5" ht="31.5" outlineLevel="2">
      <c r="A356" s="118" t="s">
        <v>435</v>
      </c>
      <c r="B356" s="34" t="s">
        <v>699</v>
      </c>
      <c r="C356" s="35" t="s">
        <v>700</v>
      </c>
      <c r="D356" s="35" t="s">
        <v>20</v>
      </c>
      <c r="E356" s="47">
        <v>330</v>
      </c>
    </row>
    <row r="357" spans="1:5" ht="47.25" outlineLevel="2">
      <c r="A357" s="118" t="s">
        <v>443</v>
      </c>
      <c r="B357" s="51" t="s">
        <v>699</v>
      </c>
      <c r="C357" s="50" t="s">
        <v>701</v>
      </c>
      <c r="D357" s="35" t="s">
        <v>20</v>
      </c>
      <c r="E357" s="47">
        <v>1400</v>
      </c>
    </row>
    <row r="358" spans="1:5" ht="31.5" outlineLevel="2">
      <c r="A358" s="118" t="s">
        <v>488</v>
      </c>
      <c r="B358" s="34" t="s">
        <v>702</v>
      </c>
      <c r="C358" s="35" t="s">
        <v>703</v>
      </c>
      <c r="D358" s="35" t="s">
        <v>20</v>
      </c>
      <c r="E358" s="47">
        <v>330</v>
      </c>
    </row>
    <row r="359" spans="1:5" outlineLevel="1">
      <c r="A359" s="45" t="s">
        <v>704</v>
      </c>
      <c r="B359" s="183" t="s">
        <v>705</v>
      </c>
      <c r="C359" s="183"/>
      <c r="D359" s="183"/>
      <c r="E359" s="183"/>
    </row>
    <row r="360" spans="1:5" ht="47.25" outlineLevel="2">
      <c r="A360" s="118" t="s">
        <v>13</v>
      </c>
      <c r="B360" s="34" t="s">
        <v>706</v>
      </c>
      <c r="C360" s="35" t="s">
        <v>707</v>
      </c>
      <c r="D360" s="35" t="s">
        <v>20</v>
      </c>
      <c r="E360" s="47">
        <v>540</v>
      </c>
    </row>
    <row r="361" spans="1:5" outlineLevel="1">
      <c r="A361" s="45" t="s">
        <v>708</v>
      </c>
      <c r="B361" s="183" t="s">
        <v>709</v>
      </c>
      <c r="C361" s="183"/>
      <c r="D361" s="183"/>
      <c r="E361" s="183"/>
    </row>
    <row r="362" spans="1:5" ht="63" outlineLevel="2">
      <c r="A362" s="118" t="s">
        <v>13</v>
      </c>
      <c r="B362" s="54" t="s">
        <v>710</v>
      </c>
      <c r="C362" s="46" t="s">
        <v>711</v>
      </c>
      <c r="D362" s="35" t="s">
        <v>20</v>
      </c>
      <c r="E362" s="59">
        <v>1625</v>
      </c>
    </row>
    <row r="363" spans="1:5" ht="63" outlineLevel="2">
      <c r="A363" s="118" t="s">
        <v>220</v>
      </c>
      <c r="B363" s="22" t="s">
        <v>712</v>
      </c>
      <c r="C363" s="53" t="s">
        <v>713</v>
      </c>
      <c r="D363" s="35" t="s">
        <v>20</v>
      </c>
      <c r="E363" s="59">
        <v>1320</v>
      </c>
    </row>
    <row r="364" spans="1:5" outlineLevel="1">
      <c r="A364" s="45" t="s">
        <v>714</v>
      </c>
      <c r="B364" s="183" t="s">
        <v>715</v>
      </c>
      <c r="C364" s="183"/>
      <c r="D364" s="183"/>
      <c r="E364" s="183"/>
    </row>
    <row r="365" spans="1:5" ht="31.5" outlineLevel="2">
      <c r="A365" s="118" t="s">
        <v>13</v>
      </c>
      <c r="B365" s="34" t="s">
        <v>716</v>
      </c>
      <c r="C365" s="46" t="s">
        <v>717</v>
      </c>
      <c r="D365" s="35" t="s">
        <v>20</v>
      </c>
      <c r="E365" s="47">
        <v>560</v>
      </c>
    </row>
    <row r="366" spans="1:5" ht="31.5" outlineLevel="2">
      <c r="A366" s="118" t="s">
        <v>220</v>
      </c>
      <c r="B366" s="34" t="s">
        <v>718</v>
      </c>
      <c r="C366" s="46" t="s">
        <v>719</v>
      </c>
      <c r="D366" s="35" t="s">
        <v>20</v>
      </c>
      <c r="E366" s="47">
        <v>500</v>
      </c>
    </row>
    <row r="367" spans="1:5" ht="47.25" outlineLevel="2">
      <c r="A367" s="118" t="s">
        <v>254</v>
      </c>
      <c r="B367" s="34" t="s">
        <v>720</v>
      </c>
      <c r="C367" s="35" t="s">
        <v>721</v>
      </c>
      <c r="D367" s="35" t="s">
        <v>20</v>
      </c>
      <c r="E367" s="47">
        <v>420</v>
      </c>
    </row>
    <row r="368" spans="1:5" outlineLevel="1">
      <c r="A368" s="45" t="s">
        <v>722</v>
      </c>
      <c r="B368" s="183" t="s">
        <v>723</v>
      </c>
      <c r="C368" s="183"/>
      <c r="D368" s="183"/>
      <c r="E368" s="183"/>
    </row>
    <row r="369" spans="1:5" ht="31.5" outlineLevel="2">
      <c r="A369" s="118" t="s">
        <v>13</v>
      </c>
      <c r="B369" s="34" t="s">
        <v>724</v>
      </c>
      <c r="C369" s="35" t="s">
        <v>725</v>
      </c>
      <c r="D369" s="35" t="s">
        <v>20</v>
      </c>
      <c r="E369" s="47">
        <v>335</v>
      </c>
    </row>
    <row r="370" spans="1:5" ht="78.75" outlineLevel="2">
      <c r="A370" s="118" t="s">
        <v>220</v>
      </c>
      <c r="B370" s="34" t="s">
        <v>726</v>
      </c>
      <c r="C370" s="35" t="s">
        <v>727</v>
      </c>
      <c r="D370" s="35" t="s">
        <v>20</v>
      </c>
      <c r="E370" s="47">
        <v>1800</v>
      </c>
    </row>
    <row r="371" spans="1:5" ht="47.25" outlineLevel="2">
      <c r="A371" s="118" t="s">
        <v>254</v>
      </c>
      <c r="B371" s="34" t="s">
        <v>728</v>
      </c>
      <c r="C371" s="35" t="s">
        <v>729</v>
      </c>
      <c r="D371" s="35" t="s">
        <v>20</v>
      </c>
      <c r="E371" s="47">
        <v>360</v>
      </c>
    </row>
    <row r="372" spans="1:5" ht="78.75" outlineLevel="2">
      <c r="A372" s="118" t="s">
        <v>286</v>
      </c>
      <c r="B372" s="34" t="s">
        <v>730</v>
      </c>
      <c r="C372" s="35" t="s">
        <v>731</v>
      </c>
      <c r="D372" s="35" t="s">
        <v>20</v>
      </c>
      <c r="E372" s="47">
        <v>1800</v>
      </c>
    </row>
    <row r="373" spans="1:5" ht="78.75" outlineLevel="2">
      <c r="A373" s="118" t="s">
        <v>359</v>
      </c>
      <c r="B373" s="34" t="s">
        <v>732</v>
      </c>
      <c r="C373" s="35" t="s">
        <v>733</v>
      </c>
      <c r="D373" s="35" t="s">
        <v>20</v>
      </c>
      <c r="E373" s="47">
        <v>1800</v>
      </c>
    </row>
    <row r="374" spans="1:5" outlineLevel="1">
      <c r="A374" s="45" t="s">
        <v>734</v>
      </c>
      <c r="B374" s="183" t="s">
        <v>735</v>
      </c>
      <c r="C374" s="183"/>
      <c r="D374" s="183"/>
      <c r="E374" s="183"/>
    </row>
    <row r="375" spans="1:5" ht="47.25" outlineLevel="2">
      <c r="A375" s="118" t="s">
        <v>13</v>
      </c>
      <c r="B375" s="80" t="s">
        <v>736</v>
      </c>
      <c r="C375" s="35" t="s">
        <v>737</v>
      </c>
      <c r="D375" s="34" t="s">
        <v>20</v>
      </c>
      <c r="E375" s="47">
        <v>500</v>
      </c>
    </row>
    <row r="376" spans="1:5" ht="31.5" outlineLevel="2">
      <c r="A376" s="118" t="s">
        <v>220</v>
      </c>
      <c r="B376" s="80" t="s">
        <v>738</v>
      </c>
      <c r="C376" s="35" t="s">
        <v>739</v>
      </c>
      <c r="D376" s="34" t="s">
        <v>20</v>
      </c>
      <c r="E376" s="47">
        <v>500</v>
      </c>
    </row>
    <row r="377" spans="1:5" ht="47.25" outlineLevel="2">
      <c r="A377" s="118" t="s">
        <v>254</v>
      </c>
      <c r="B377" s="80" t="s">
        <v>740</v>
      </c>
      <c r="C377" s="35" t="s">
        <v>741</v>
      </c>
      <c r="D377" s="34" t="s">
        <v>20</v>
      </c>
      <c r="E377" s="47">
        <v>450</v>
      </c>
    </row>
    <row r="378" spans="1:5" ht="47.25" outlineLevel="2">
      <c r="A378" s="118" t="s">
        <v>286</v>
      </c>
      <c r="B378" s="80" t="s">
        <v>742</v>
      </c>
      <c r="C378" s="35" t="s">
        <v>743</v>
      </c>
      <c r="D378" s="34" t="s">
        <v>20</v>
      </c>
      <c r="E378" s="47">
        <v>450</v>
      </c>
    </row>
    <row r="379" spans="1:5" ht="31.5" outlineLevel="2">
      <c r="A379" s="118" t="s">
        <v>359</v>
      </c>
      <c r="B379" s="80" t="s">
        <v>744</v>
      </c>
      <c r="C379" s="35" t="s">
        <v>745</v>
      </c>
      <c r="D379" s="34" t="s">
        <v>20</v>
      </c>
      <c r="E379" s="47">
        <v>700</v>
      </c>
    </row>
    <row r="380" spans="1:5" ht="47.25" outlineLevel="2">
      <c r="A380" s="118" t="s">
        <v>389</v>
      </c>
      <c r="B380" s="46" t="s">
        <v>746</v>
      </c>
      <c r="C380" s="46" t="s">
        <v>747</v>
      </c>
      <c r="D380" s="35" t="s">
        <v>20</v>
      </c>
      <c r="E380" s="47">
        <v>620</v>
      </c>
    </row>
    <row r="381" spans="1:5" ht="31.5" outlineLevel="2">
      <c r="A381" s="118" t="s">
        <v>435</v>
      </c>
      <c r="B381" s="46" t="s">
        <v>748</v>
      </c>
      <c r="C381" s="46" t="s">
        <v>749</v>
      </c>
      <c r="D381" s="35" t="s">
        <v>20</v>
      </c>
      <c r="E381" s="47">
        <v>620</v>
      </c>
    </row>
    <row r="382" spans="1:5" ht="47.25" outlineLevel="2">
      <c r="A382" s="118" t="s">
        <v>443</v>
      </c>
      <c r="B382" s="46" t="s">
        <v>750</v>
      </c>
      <c r="C382" s="35" t="s">
        <v>751</v>
      </c>
      <c r="D382" s="35" t="s">
        <v>20</v>
      </c>
      <c r="E382" s="47">
        <v>400</v>
      </c>
    </row>
    <row r="383" spans="1:5" ht="47.25" outlineLevel="2">
      <c r="A383" s="118" t="s">
        <v>488</v>
      </c>
      <c r="B383" s="46" t="s">
        <v>752</v>
      </c>
      <c r="C383" s="35" t="s">
        <v>753</v>
      </c>
      <c r="D383" s="35" t="s">
        <v>20</v>
      </c>
      <c r="E383" s="47">
        <v>400</v>
      </c>
    </row>
    <row r="384" spans="1:5" ht="31.5" outlineLevel="2">
      <c r="A384" s="118" t="s">
        <v>494</v>
      </c>
      <c r="B384" s="46" t="s">
        <v>754</v>
      </c>
      <c r="C384" s="35" t="s">
        <v>755</v>
      </c>
      <c r="D384" s="35" t="s">
        <v>20</v>
      </c>
      <c r="E384" s="47">
        <v>390</v>
      </c>
    </row>
    <row r="385" spans="1:5" ht="31.5" outlineLevel="2">
      <c r="A385" s="118" t="s">
        <v>582</v>
      </c>
      <c r="B385" s="46" t="s">
        <v>756</v>
      </c>
      <c r="C385" s="35" t="s">
        <v>757</v>
      </c>
      <c r="D385" s="35" t="s">
        <v>20</v>
      </c>
      <c r="E385" s="47">
        <v>390</v>
      </c>
    </row>
    <row r="386" spans="1:5" outlineLevel="1">
      <c r="A386" s="45" t="s">
        <v>758</v>
      </c>
      <c r="B386" s="183" t="s">
        <v>759</v>
      </c>
      <c r="C386" s="183"/>
      <c r="D386" s="183"/>
      <c r="E386" s="183"/>
    </row>
    <row r="387" spans="1:5" ht="31.5" outlineLevel="2">
      <c r="A387" s="118" t="s">
        <v>13</v>
      </c>
      <c r="B387" s="34" t="s">
        <v>760</v>
      </c>
      <c r="C387" s="46" t="s">
        <v>761</v>
      </c>
      <c r="D387" s="35" t="s">
        <v>20</v>
      </c>
      <c r="E387" s="47">
        <v>325</v>
      </c>
    </row>
    <row r="388" spans="1:5" outlineLevel="1">
      <c r="A388" s="45" t="s">
        <v>762</v>
      </c>
      <c r="B388" s="183" t="s">
        <v>763</v>
      </c>
      <c r="C388" s="183"/>
      <c r="D388" s="183"/>
      <c r="E388" s="183"/>
    </row>
    <row r="389" spans="1:5" ht="47.25" outlineLevel="2">
      <c r="A389" s="118" t="s">
        <v>13</v>
      </c>
      <c r="B389" s="34" t="s">
        <v>764</v>
      </c>
      <c r="C389" s="35" t="s">
        <v>765</v>
      </c>
      <c r="D389" s="35" t="s">
        <v>20</v>
      </c>
      <c r="E389" s="47">
        <v>750</v>
      </c>
    </row>
    <row r="390" spans="1:5" outlineLevel="1">
      <c r="A390" s="45" t="s">
        <v>766</v>
      </c>
      <c r="B390" s="183" t="s">
        <v>767</v>
      </c>
      <c r="C390" s="183"/>
      <c r="D390" s="183"/>
      <c r="E390" s="183"/>
    </row>
    <row r="391" spans="1:5" ht="31.5" outlineLevel="2">
      <c r="A391" s="118" t="s">
        <v>220</v>
      </c>
      <c r="B391" s="34" t="s">
        <v>768</v>
      </c>
      <c r="C391" s="55" t="s">
        <v>769</v>
      </c>
      <c r="D391" s="35" t="s">
        <v>20</v>
      </c>
      <c r="E391" s="47">
        <v>1230</v>
      </c>
    </row>
    <row r="392" spans="1:5" ht="47.25" outlineLevel="2">
      <c r="A392" s="118" t="s">
        <v>254</v>
      </c>
      <c r="B392" s="34" t="s">
        <v>770</v>
      </c>
      <c r="C392" s="35" t="s">
        <v>771</v>
      </c>
      <c r="D392" s="35" t="s">
        <v>20</v>
      </c>
      <c r="E392" s="47">
        <v>660</v>
      </c>
    </row>
    <row r="393" spans="1:5" outlineLevel="1">
      <c r="A393" s="45" t="s">
        <v>772</v>
      </c>
      <c r="B393" s="183" t="s">
        <v>773</v>
      </c>
      <c r="C393" s="183"/>
      <c r="D393" s="183"/>
      <c r="E393" s="183"/>
    </row>
    <row r="394" spans="1:5" ht="31.5" outlineLevel="2">
      <c r="A394" s="118" t="s">
        <v>13</v>
      </c>
      <c r="B394" s="34" t="s">
        <v>774</v>
      </c>
      <c r="C394" s="46" t="s">
        <v>775</v>
      </c>
      <c r="D394" s="35" t="s">
        <v>20</v>
      </c>
      <c r="E394" s="47">
        <v>345</v>
      </c>
    </row>
    <row r="395" spans="1:5" outlineLevel="1">
      <c r="A395" s="45" t="s">
        <v>776</v>
      </c>
      <c r="B395" s="183" t="s">
        <v>777</v>
      </c>
      <c r="C395" s="183"/>
      <c r="D395" s="183"/>
      <c r="E395" s="183"/>
    </row>
    <row r="396" spans="1:5" ht="47.25" outlineLevel="2">
      <c r="A396" s="118" t="s">
        <v>13</v>
      </c>
      <c r="B396" s="54" t="s">
        <v>778</v>
      </c>
      <c r="C396" s="46" t="s">
        <v>779</v>
      </c>
      <c r="D396" s="35" t="s">
        <v>20</v>
      </c>
      <c r="E396" s="47">
        <v>560</v>
      </c>
    </row>
    <row r="397" spans="1:5" ht="31.5" outlineLevel="2">
      <c r="A397" s="118" t="s">
        <v>220</v>
      </c>
      <c r="B397" s="34" t="s">
        <v>780</v>
      </c>
      <c r="C397" s="46" t="s">
        <v>781</v>
      </c>
      <c r="D397" s="35" t="s">
        <v>20</v>
      </c>
      <c r="E397" s="47">
        <v>470</v>
      </c>
    </row>
    <row r="398" spans="1:5" ht="31.5" outlineLevel="2">
      <c r="A398" s="118" t="s">
        <v>254</v>
      </c>
      <c r="B398" s="34" t="s">
        <v>782</v>
      </c>
      <c r="C398" s="35" t="s">
        <v>783</v>
      </c>
      <c r="D398" s="35" t="s">
        <v>20</v>
      </c>
      <c r="E398" s="47">
        <v>700</v>
      </c>
    </row>
    <row r="399" spans="1:5" outlineLevel="1">
      <c r="A399" s="45" t="s">
        <v>784</v>
      </c>
      <c r="B399" s="183" t="s">
        <v>785</v>
      </c>
      <c r="C399" s="183"/>
      <c r="D399" s="183"/>
      <c r="E399" s="183"/>
    </row>
    <row r="400" spans="1:5" outlineLevel="2">
      <c r="A400" s="118" t="s">
        <v>13</v>
      </c>
      <c r="B400" s="51" t="s">
        <v>786</v>
      </c>
      <c r="C400" s="50" t="s">
        <v>787</v>
      </c>
      <c r="D400" s="35" t="s">
        <v>20</v>
      </c>
      <c r="E400" s="47">
        <v>1000</v>
      </c>
    </row>
    <row r="401" spans="1:5" outlineLevel="1">
      <c r="A401" s="45" t="s">
        <v>788</v>
      </c>
      <c r="B401" s="183" t="s">
        <v>789</v>
      </c>
      <c r="C401" s="183"/>
      <c r="D401" s="183"/>
      <c r="E401" s="183"/>
    </row>
    <row r="402" spans="1:5" ht="31.5" outlineLevel="2">
      <c r="A402" s="118" t="s">
        <v>13</v>
      </c>
      <c r="B402" s="34" t="s">
        <v>790</v>
      </c>
      <c r="C402" s="35" t="s">
        <v>791</v>
      </c>
      <c r="D402" s="35" t="s">
        <v>20</v>
      </c>
      <c r="E402" s="47">
        <v>460</v>
      </c>
    </row>
    <row r="403" spans="1:5" outlineLevel="1">
      <c r="A403" s="45" t="s">
        <v>792</v>
      </c>
      <c r="B403" s="183" t="s">
        <v>793</v>
      </c>
      <c r="C403" s="183"/>
      <c r="D403" s="183"/>
      <c r="E403" s="183"/>
    </row>
    <row r="404" spans="1:5" ht="31.5" outlineLevel="2">
      <c r="A404" s="118" t="s">
        <v>13</v>
      </c>
      <c r="B404" s="14" t="s">
        <v>794</v>
      </c>
      <c r="C404" s="50" t="s">
        <v>795</v>
      </c>
      <c r="D404" s="35" t="s">
        <v>20</v>
      </c>
      <c r="E404" s="47">
        <v>462</v>
      </c>
    </row>
    <row r="405" spans="1:5" ht="47.25" outlineLevel="2">
      <c r="A405" s="118" t="s">
        <v>220</v>
      </c>
      <c r="B405" s="34" t="s">
        <v>796</v>
      </c>
      <c r="C405" s="35" t="s">
        <v>797</v>
      </c>
      <c r="D405" s="35" t="s">
        <v>20</v>
      </c>
      <c r="E405" s="47">
        <v>580</v>
      </c>
    </row>
    <row r="406" spans="1:5" outlineLevel="1">
      <c r="A406" s="45" t="s">
        <v>798</v>
      </c>
      <c r="B406" s="183" t="s">
        <v>799</v>
      </c>
      <c r="C406" s="183"/>
      <c r="D406" s="183"/>
      <c r="E406" s="183"/>
    </row>
    <row r="407" spans="1:5" ht="47.25" outlineLevel="2">
      <c r="A407" s="118" t="s">
        <v>13</v>
      </c>
      <c r="B407" s="34" t="s">
        <v>800</v>
      </c>
      <c r="C407" s="35" t="s">
        <v>801</v>
      </c>
      <c r="D407" s="35" t="s">
        <v>20</v>
      </c>
      <c r="E407" s="47">
        <v>330</v>
      </c>
    </row>
    <row r="408" spans="1:5" ht="63" outlineLevel="2">
      <c r="A408" s="118" t="s">
        <v>220</v>
      </c>
      <c r="B408" s="34" t="s">
        <v>802</v>
      </c>
      <c r="C408" s="35" t="s">
        <v>803</v>
      </c>
      <c r="D408" s="35" t="s">
        <v>20</v>
      </c>
      <c r="E408" s="47">
        <v>330</v>
      </c>
    </row>
    <row r="409" spans="1:5" ht="31.5" outlineLevel="2">
      <c r="A409" s="118" t="s">
        <v>254</v>
      </c>
      <c r="B409" s="34" t="s">
        <v>804</v>
      </c>
      <c r="C409" s="35" t="s">
        <v>805</v>
      </c>
      <c r="D409" s="35" t="s">
        <v>20</v>
      </c>
      <c r="E409" s="47">
        <v>330</v>
      </c>
    </row>
    <row r="410" spans="1:5" ht="47.25" outlineLevel="2">
      <c r="A410" s="118" t="s">
        <v>286</v>
      </c>
      <c r="B410" s="34" t="s">
        <v>806</v>
      </c>
      <c r="C410" s="35" t="s">
        <v>807</v>
      </c>
      <c r="D410" s="35" t="s">
        <v>20</v>
      </c>
      <c r="E410" s="47">
        <v>330</v>
      </c>
    </row>
    <row r="411" spans="1:5" outlineLevel="1">
      <c r="A411" s="45" t="s">
        <v>808</v>
      </c>
      <c r="B411" s="183" t="s">
        <v>809</v>
      </c>
      <c r="C411" s="183"/>
      <c r="D411" s="183"/>
      <c r="E411" s="183"/>
    </row>
    <row r="412" spans="1:5" ht="31.5" outlineLevel="2">
      <c r="A412" s="118" t="s">
        <v>13</v>
      </c>
      <c r="B412" s="34" t="s">
        <v>810</v>
      </c>
      <c r="C412" s="46" t="s">
        <v>811</v>
      </c>
      <c r="D412" s="35" t="s">
        <v>20</v>
      </c>
      <c r="E412" s="47">
        <v>610</v>
      </c>
    </row>
    <row r="413" spans="1:5" ht="63" outlineLevel="2">
      <c r="A413" s="118" t="s">
        <v>220</v>
      </c>
      <c r="B413" s="54" t="s">
        <v>406</v>
      </c>
      <c r="C413" s="35" t="s">
        <v>407</v>
      </c>
      <c r="D413" s="35" t="s">
        <v>20</v>
      </c>
      <c r="E413" s="47">
        <v>2100</v>
      </c>
    </row>
    <row r="414" spans="1:5" outlineLevel="1">
      <c r="A414" s="45" t="s">
        <v>812</v>
      </c>
      <c r="B414" s="183" t="s">
        <v>813</v>
      </c>
      <c r="C414" s="183"/>
      <c r="D414" s="183"/>
      <c r="E414" s="183"/>
    </row>
    <row r="415" spans="1:5" ht="141.75" outlineLevel="2">
      <c r="A415" s="118" t="s">
        <v>13</v>
      </c>
      <c r="B415" s="54" t="s">
        <v>814</v>
      </c>
      <c r="C415" s="60" t="s">
        <v>815</v>
      </c>
      <c r="D415" s="22" t="s">
        <v>20</v>
      </c>
      <c r="E415" s="47">
        <v>900</v>
      </c>
    </row>
    <row r="416" spans="1:5" outlineLevel="1">
      <c r="A416" s="45" t="s">
        <v>816</v>
      </c>
      <c r="B416" s="183" t="s">
        <v>817</v>
      </c>
      <c r="C416" s="183"/>
      <c r="D416" s="183"/>
      <c r="E416" s="183"/>
    </row>
    <row r="417" spans="1:5" ht="63" outlineLevel="2">
      <c r="A417" s="118" t="s">
        <v>13</v>
      </c>
      <c r="B417" s="51" t="s">
        <v>818</v>
      </c>
      <c r="C417" s="50" t="s">
        <v>819</v>
      </c>
      <c r="D417" s="35" t="s">
        <v>20</v>
      </c>
      <c r="E417" s="47">
        <v>1275</v>
      </c>
    </row>
    <row r="418" spans="1:5" ht="63" outlineLevel="2">
      <c r="A418" s="118" t="s">
        <v>220</v>
      </c>
      <c r="B418" s="54" t="s">
        <v>820</v>
      </c>
      <c r="C418" s="46" t="s">
        <v>821</v>
      </c>
      <c r="D418" s="35" t="s">
        <v>20</v>
      </c>
      <c r="E418" s="47">
        <v>550</v>
      </c>
    </row>
    <row r="419" spans="1:5" ht="63" outlineLevel="2">
      <c r="A419" s="118" t="s">
        <v>254</v>
      </c>
      <c r="B419" s="34" t="s">
        <v>822</v>
      </c>
      <c r="C419" s="35" t="s">
        <v>823</v>
      </c>
      <c r="D419" s="35" t="s">
        <v>20</v>
      </c>
      <c r="E419" s="47">
        <v>1070</v>
      </c>
    </row>
    <row r="420" spans="1:5" ht="47.25" outlineLevel="2">
      <c r="A420" s="118" t="s">
        <v>286</v>
      </c>
      <c r="B420" s="34" t="s">
        <v>824</v>
      </c>
      <c r="C420" s="46" t="s">
        <v>825</v>
      </c>
      <c r="D420" s="35" t="s">
        <v>20</v>
      </c>
      <c r="E420" s="47">
        <v>850</v>
      </c>
    </row>
    <row r="421" spans="1:5" outlineLevel="1">
      <c r="A421" s="45" t="s">
        <v>826</v>
      </c>
      <c r="B421" s="183" t="s">
        <v>827</v>
      </c>
      <c r="C421" s="183"/>
      <c r="D421" s="183"/>
      <c r="E421" s="183"/>
    </row>
    <row r="422" spans="1:5" ht="47.25" outlineLevel="2">
      <c r="A422" s="118" t="s">
        <v>13</v>
      </c>
      <c r="B422" s="34" t="s">
        <v>828</v>
      </c>
      <c r="C422" s="35" t="s">
        <v>829</v>
      </c>
      <c r="D422" s="35" t="s">
        <v>20</v>
      </c>
      <c r="E422" s="47">
        <v>960</v>
      </c>
    </row>
    <row r="423" spans="1:5" outlineLevel="1">
      <c r="A423" s="45" t="s">
        <v>830</v>
      </c>
      <c r="B423" s="183" t="s">
        <v>831</v>
      </c>
      <c r="C423" s="183"/>
      <c r="D423" s="183"/>
      <c r="E423" s="183"/>
    </row>
    <row r="424" spans="1:5" ht="63" outlineLevel="2">
      <c r="A424" s="118" t="s">
        <v>13</v>
      </c>
      <c r="B424" s="34" t="s">
        <v>832</v>
      </c>
      <c r="C424" s="35" t="s">
        <v>833</v>
      </c>
      <c r="D424" s="35" t="s">
        <v>20</v>
      </c>
      <c r="E424" s="47">
        <v>280</v>
      </c>
    </row>
    <row r="425" spans="1:5" outlineLevel="1">
      <c r="A425" s="45" t="s">
        <v>834</v>
      </c>
      <c r="B425" s="183" t="s">
        <v>835</v>
      </c>
      <c r="C425" s="183"/>
      <c r="D425" s="183"/>
      <c r="E425" s="183"/>
    </row>
    <row r="426" spans="1:5" ht="31.5" outlineLevel="2">
      <c r="A426" s="118" t="s">
        <v>13</v>
      </c>
      <c r="B426" s="34" t="s">
        <v>836</v>
      </c>
      <c r="C426" s="35" t="s">
        <v>837</v>
      </c>
      <c r="D426" s="35" t="s">
        <v>20</v>
      </c>
      <c r="E426" s="47">
        <v>136</v>
      </c>
    </row>
    <row r="427" spans="1:5" ht="31.5" outlineLevel="2">
      <c r="A427" s="118" t="s">
        <v>220</v>
      </c>
      <c r="B427" s="34" t="s">
        <v>838</v>
      </c>
      <c r="C427" s="35" t="s">
        <v>839</v>
      </c>
      <c r="D427" s="35" t="s">
        <v>20</v>
      </c>
      <c r="E427" s="47">
        <v>136</v>
      </c>
    </row>
    <row r="428" spans="1:5" ht="31.5" outlineLevel="2">
      <c r="A428" s="118" t="s">
        <v>254</v>
      </c>
      <c r="B428" s="34" t="s">
        <v>840</v>
      </c>
      <c r="C428" s="50" t="s">
        <v>841</v>
      </c>
      <c r="D428" s="35" t="s">
        <v>20</v>
      </c>
      <c r="E428" s="47">
        <v>300</v>
      </c>
    </row>
    <row r="429" spans="1:5" ht="31.5" outlineLevel="2">
      <c r="A429" s="118" t="s">
        <v>286</v>
      </c>
      <c r="B429" s="34" t="s">
        <v>840</v>
      </c>
      <c r="C429" s="35" t="s">
        <v>842</v>
      </c>
      <c r="D429" s="35" t="s">
        <v>20</v>
      </c>
      <c r="E429" s="47">
        <v>165</v>
      </c>
    </row>
    <row r="430" spans="1:5" outlineLevel="1">
      <c r="A430" s="45" t="s">
        <v>843</v>
      </c>
      <c r="B430" s="183" t="s">
        <v>844</v>
      </c>
      <c r="C430" s="183"/>
      <c r="D430" s="183"/>
      <c r="E430" s="183"/>
    </row>
    <row r="431" spans="1:5" ht="63" outlineLevel="2">
      <c r="A431" s="118" t="s">
        <v>13</v>
      </c>
      <c r="B431" s="34" t="s">
        <v>845</v>
      </c>
      <c r="C431" s="50" t="s">
        <v>846</v>
      </c>
      <c r="D431" s="35" t="s">
        <v>20</v>
      </c>
      <c r="E431" s="47">
        <v>232</v>
      </c>
    </row>
    <row r="432" spans="1:5" ht="31.5" outlineLevel="2">
      <c r="A432" s="118" t="s">
        <v>220</v>
      </c>
      <c r="B432" s="34" t="s">
        <v>847</v>
      </c>
      <c r="C432" s="46" t="s">
        <v>848</v>
      </c>
      <c r="D432" s="35" t="s">
        <v>20</v>
      </c>
      <c r="E432" s="47">
        <v>235</v>
      </c>
    </row>
    <row r="433" spans="1:5" outlineLevel="1">
      <c r="A433" s="45" t="s">
        <v>849</v>
      </c>
      <c r="B433" s="183" t="s">
        <v>850</v>
      </c>
      <c r="C433" s="183"/>
      <c r="D433" s="183"/>
      <c r="E433" s="183"/>
    </row>
    <row r="434" spans="1:5" ht="63" outlineLevel="2">
      <c r="A434" s="118" t="s">
        <v>13</v>
      </c>
      <c r="B434" s="34" t="s">
        <v>851</v>
      </c>
      <c r="C434" s="35" t="s">
        <v>852</v>
      </c>
      <c r="D434" s="35" t="s">
        <v>20</v>
      </c>
      <c r="E434" s="47">
        <v>460</v>
      </c>
    </row>
    <row r="435" spans="1:5" ht="47.25" outlineLevel="2">
      <c r="A435" s="118" t="s">
        <v>220</v>
      </c>
      <c r="B435" s="34" t="s">
        <v>853</v>
      </c>
      <c r="C435" s="35" t="s">
        <v>854</v>
      </c>
      <c r="D435" s="35" t="s">
        <v>20</v>
      </c>
      <c r="E435" s="47">
        <v>630</v>
      </c>
    </row>
    <row r="436" spans="1:5" ht="31.5" outlineLevel="2">
      <c r="A436" s="118" t="s">
        <v>254</v>
      </c>
      <c r="B436" s="34" t="s">
        <v>855</v>
      </c>
      <c r="C436" s="35" t="s">
        <v>856</v>
      </c>
      <c r="D436" s="35" t="s">
        <v>20</v>
      </c>
      <c r="E436" s="47">
        <v>900</v>
      </c>
    </row>
    <row r="437" spans="1:5" ht="31.5" outlineLevel="2">
      <c r="A437" s="118" t="s">
        <v>286</v>
      </c>
      <c r="B437" s="54" t="s">
        <v>857</v>
      </c>
      <c r="C437" s="46" t="s">
        <v>858</v>
      </c>
      <c r="D437" s="35" t="s">
        <v>20</v>
      </c>
      <c r="E437" s="47">
        <v>600</v>
      </c>
    </row>
    <row r="438" spans="1:5" outlineLevel="1">
      <c r="A438" s="45" t="s">
        <v>859</v>
      </c>
      <c r="B438" s="183" t="s">
        <v>860</v>
      </c>
      <c r="C438" s="183"/>
      <c r="D438" s="183"/>
      <c r="E438" s="183"/>
    </row>
    <row r="439" spans="1:5" ht="31.5" outlineLevel="2">
      <c r="A439" s="118" t="s">
        <v>13</v>
      </c>
      <c r="B439" s="14" t="s">
        <v>861</v>
      </c>
      <c r="C439" s="50" t="s">
        <v>862</v>
      </c>
      <c r="D439" s="35" t="s">
        <v>20</v>
      </c>
      <c r="E439" s="47">
        <v>605</v>
      </c>
    </row>
    <row r="440" spans="1:5" outlineLevel="1">
      <c r="A440" s="45" t="s">
        <v>863</v>
      </c>
      <c r="B440" s="183" t="s">
        <v>864</v>
      </c>
      <c r="C440" s="183"/>
      <c r="D440" s="183"/>
      <c r="E440" s="183"/>
    </row>
    <row r="441" spans="1:5" ht="31.5" outlineLevel="2">
      <c r="A441" s="118" t="s">
        <v>13</v>
      </c>
      <c r="B441" s="14" t="s">
        <v>865</v>
      </c>
      <c r="C441" s="50" t="s">
        <v>866</v>
      </c>
      <c r="D441" s="35" t="s">
        <v>20</v>
      </c>
      <c r="E441" s="47">
        <v>625</v>
      </c>
    </row>
    <row r="442" spans="1:5" outlineLevel="1">
      <c r="A442" s="45" t="s">
        <v>867</v>
      </c>
      <c r="B442" s="183" t="s">
        <v>868</v>
      </c>
      <c r="C442" s="183"/>
      <c r="D442" s="183"/>
      <c r="E442" s="183"/>
    </row>
    <row r="443" spans="1:5" ht="31.5" outlineLevel="2">
      <c r="A443" s="118" t="s">
        <v>13</v>
      </c>
      <c r="B443" s="34" t="s">
        <v>869</v>
      </c>
      <c r="C443" s="46" t="s">
        <v>870</v>
      </c>
      <c r="D443" s="35" t="s">
        <v>20</v>
      </c>
      <c r="E443" s="47">
        <v>490</v>
      </c>
    </row>
    <row r="444" spans="1:5" outlineLevel="1">
      <c r="A444" s="45" t="s">
        <v>871</v>
      </c>
      <c r="B444" s="183" t="s">
        <v>872</v>
      </c>
      <c r="C444" s="183"/>
      <c r="D444" s="183"/>
      <c r="E444" s="183"/>
    </row>
    <row r="445" spans="1:5" ht="31.5" outlineLevel="2">
      <c r="A445" s="118" t="s">
        <v>13</v>
      </c>
      <c r="B445" s="34" t="s">
        <v>873</v>
      </c>
      <c r="C445" s="46" t="s">
        <v>2748</v>
      </c>
      <c r="D445" s="35" t="s">
        <v>20</v>
      </c>
      <c r="E445" s="47">
        <v>550</v>
      </c>
    </row>
    <row r="446" spans="1:5" ht="31.5" outlineLevel="2">
      <c r="A446" s="118" t="s">
        <v>220</v>
      </c>
      <c r="B446" s="34" t="s">
        <v>874</v>
      </c>
      <c r="C446" s="46" t="s">
        <v>875</v>
      </c>
      <c r="D446" s="35" t="s">
        <v>20</v>
      </c>
      <c r="E446" s="47">
        <v>350</v>
      </c>
    </row>
    <row r="447" spans="1:5" ht="31.5" outlineLevel="2">
      <c r="A447" s="118" t="s">
        <v>254</v>
      </c>
      <c r="B447" s="34" t="s">
        <v>876</v>
      </c>
      <c r="C447" s="35" t="s">
        <v>877</v>
      </c>
      <c r="D447" s="35" t="s">
        <v>20</v>
      </c>
      <c r="E447" s="47">
        <v>660</v>
      </c>
    </row>
    <row r="448" spans="1:5" ht="31.5" outlineLevel="2">
      <c r="A448" s="118" t="s">
        <v>286</v>
      </c>
      <c r="B448" s="34" t="s">
        <v>878</v>
      </c>
      <c r="C448" s="35" t="s">
        <v>2747</v>
      </c>
      <c r="D448" s="35" t="s">
        <v>20</v>
      </c>
      <c r="E448" s="47">
        <v>430</v>
      </c>
    </row>
    <row r="449" spans="1:5" outlineLevel="1">
      <c r="A449" s="45" t="s">
        <v>879</v>
      </c>
      <c r="B449" s="183" t="s">
        <v>880</v>
      </c>
      <c r="C449" s="183"/>
      <c r="D449" s="183"/>
      <c r="E449" s="183"/>
    </row>
    <row r="450" spans="1:5" ht="31.5" outlineLevel="2">
      <c r="A450" s="118" t="s">
        <v>13</v>
      </c>
      <c r="B450" s="34" t="s">
        <v>881</v>
      </c>
      <c r="C450" s="46" t="s">
        <v>882</v>
      </c>
      <c r="D450" s="35" t="s">
        <v>20</v>
      </c>
      <c r="E450" s="47">
        <v>515</v>
      </c>
    </row>
    <row r="451" spans="1:5" outlineLevel="1">
      <c r="A451" s="45" t="s">
        <v>883</v>
      </c>
      <c r="B451" s="183" t="s">
        <v>884</v>
      </c>
      <c r="C451" s="183"/>
      <c r="D451" s="183"/>
      <c r="E451" s="183"/>
    </row>
    <row r="452" spans="1:5" ht="47.25" outlineLevel="2">
      <c r="A452" s="118" t="s">
        <v>13</v>
      </c>
      <c r="B452" s="34" t="s">
        <v>885</v>
      </c>
      <c r="C452" s="46" t="s">
        <v>886</v>
      </c>
      <c r="D452" s="35" t="s">
        <v>20</v>
      </c>
      <c r="E452" s="47">
        <v>365</v>
      </c>
    </row>
    <row r="453" spans="1:5" ht="31.5" outlineLevel="2">
      <c r="A453" s="118" t="s">
        <v>220</v>
      </c>
      <c r="B453" s="34" t="s">
        <v>887</v>
      </c>
      <c r="C453" s="46" t="s">
        <v>888</v>
      </c>
      <c r="D453" s="35" t="s">
        <v>20</v>
      </c>
      <c r="E453" s="47">
        <v>365</v>
      </c>
    </row>
    <row r="454" spans="1:5" outlineLevel="1">
      <c r="A454" s="45" t="s">
        <v>889</v>
      </c>
      <c r="B454" s="183" t="s">
        <v>890</v>
      </c>
      <c r="C454" s="183"/>
      <c r="D454" s="183"/>
      <c r="E454" s="183"/>
    </row>
    <row r="455" spans="1:5" ht="47.25" outlineLevel="2">
      <c r="A455" s="118" t="s">
        <v>13</v>
      </c>
      <c r="B455" s="51" t="s">
        <v>891</v>
      </c>
      <c r="C455" s="50" t="s">
        <v>892</v>
      </c>
      <c r="D455" s="35" t="s">
        <v>20</v>
      </c>
      <c r="E455" s="47">
        <v>320</v>
      </c>
    </row>
    <row r="456" spans="1:5" ht="47.25" outlineLevel="2">
      <c r="A456" s="118" t="s">
        <v>220</v>
      </c>
      <c r="B456" s="54" t="s">
        <v>893</v>
      </c>
      <c r="C456" s="46" t="s">
        <v>894</v>
      </c>
      <c r="D456" s="35" t="s">
        <v>20</v>
      </c>
      <c r="E456" s="47">
        <v>445</v>
      </c>
    </row>
    <row r="457" spans="1:5" ht="47.25" outlineLevel="2">
      <c r="A457" s="118" t="s">
        <v>254</v>
      </c>
      <c r="B457" s="34" t="s">
        <v>895</v>
      </c>
      <c r="C457" s="35" t="s">
        <v>896</v>
      </c>
      <c r="D457" s="35" t="s">
        <v>20</v>
      </c>
      <c r="E457" s="47">
        <v>5000</v>
      </c>
    </row>
    <row r="458" spans="1:5" ht="78.75" outlineLevel="2">
      <c r="A458" s="118" t="s">
        <v>286</v>
      </c>
      <c r="B458" s="54" t="s">
        <v>897</v>
      </c>
      <c r="C458" s="46" t="s">
        <v>2588</v>
      </c>
      <c r="D458" s="35" t="s">
        <v>20</v>
      </c>
      <c r="E458" s="47">
        <v>640</v>
      </c>
    </row>
    <row r="459" spans="1:5" outlineLevel="1">
      <c r="A459" s="45" t="s">
        <v>898</v>
      </c>
      <c r="B459" s="183" t="s">
        <v>899</v>
      </c>
      <c r="C459" s="183"/>
      <c r="D459" s="183"/>
      <c r="E459" s="183"/>
    </row>
    <row r="460" spans="1:5" ht="47.25" outlineLevel="2">
      <c r="A460" s="118" t="s">
        <v>13</v>
      </c>
      <c r="B460" s="34" t="s">
        <v>900</v>
      </c>
      <c r="C460" s="35" t="s">
        <v>901</v>
      </c>
      <c r="D460" s="35" t="s">
        <v>20</v>
      </c>
      <c r="E460" s="47">
        <v>330</v>
      </c>
    </row>
    <row r="461" spans="1:5" ht="47.25" outlineLevel="2">
      <c r="A461" s="118" t="s">
        <v>220</v>
      </c>
      <c r="B461" s="34" t="s">
        <v>902</v>
      </c>
      <c r="C461" s="35" t="s">
        <v>903</v>
      </c>
      <c r="D461" s="35" t="s">
        <v>20</v>
      </c>
      <c r="E461" s="47">
        <v>330</v>
      </c>
    </row>
    <row r="462" spans="1:5" outlineLevel="1">
      <c r="A462" s="45" t="s">
        <v>904</v>
      </c>
      <c r="B462" s="183" t="s">
        <v>905</v>
      </c>
      <c r="C462" s="183"/>
      <c r="D462" s="183"/>
      <c r="E462" s="183"/>
    </row>
    <row r="463" spans="1:5" ht="31.5" outlineLevel="2">
      <c r="A463" s="118" t="s">
        <v>13</v>
      </c>
      <c r="B463" s="15" t="s">
        <v>906</v>
      </c>
      <c r="C463" s="50" t="s">
        <v>907</v>
      </c>
      <c r="D463" s="35" t="s">
        <v>20</v>
      </c>
      <c r="E463" s="47">
        <v>591</v>
      </c>
    </row>
    <row r="464" spans="1:5" outlineLevel="1">
      <c r="A464" s="45" t="s">
        <v>908</v>
      </c>
      <c r="B464" s="183" t="s">
        <v>909</v>
      </c>
      <c r="C464" s="183"/>
      <c r="D464" s="183"/>
      <c r="E464" s="183"/>
    </row>
    <row r="465" spans="1:5" ht="31.5" outlineLevel="2">
      <c r="A465" s="118" t="s">
        <v>13</v>
      </c>
      <c r="B465" s="34" t="s">
        <v>910</v>
      </c>
      <c r="C465" s="46" t="s">
        <v>911</v>
      </c>
      <c r="D465" s="35" t="s">
        <v>20</v>
      </c>
      <c r="E465" s="47">
        <v>440</v>
      </c>
    </row>
    <row r="466" spans="1:5" ht="31.5" outlineLevel="2">
      <c r="A466" s="118" t="s">
        <v>220</v>
      </c>
      <c r="B466" s="34" t="s">
        <v>912</v>
      </c>
      <c r="C466" s="46" t="s">
        <v>913</v>
      </c>
      <c r="D466" s="35" t="s">
        <v>20</v>
      </c>
      <c r="E466" s="47">
        <v>700</v>
      </c>
    </row>
    <row r="467" spans="1:5" outlineLevel="1">
      <c r="A467" s="45" t="s">
        <v>914</v>
      </c>
      <c r="B467" s="183" t="s">
        <v>915</v>
      </c>
      <c r="C467" s="183"/>
      <c r="D467" s="183"/>
      <c r="E467" s="183"/>
    </row>
    <row r="468" spans="1:5" ht="31.5" outlineLevel="2">
      <c r="A468" s="118" t="s">
        <v>13</v>
      </c>
      <c r="B468" s="51" t="s">
        <v>916</v>
      </c>
      <c r="C468" s="61" t="s">
        <v>917</v>
      </c>
      <c r="D468" s="35" t="s">
        <v>20</v>
      </c>
      <c r="E468" s="47">
        <v>640</v>
      </c>
    </row>
    <row r="469" spans="1:5" outlineLevel="1">
      <c r="A469" s="45" t="s">
        <v>918</v>
      </c>
      <c r="B469" s="183" t="s">
        <v>919</v>
      </c>
      <c r="C469" s="183"/>
      <c r="D469" s="183"/>
      <c r="E469" s="183"/>
    </row>
    <row r="470" spans="1:5" ht="47.25" outlineLevel="2">
      <c r="A470" s="118" t="s">
        <v>13</v>
      </c>
      <c r="B470" s="54" t="s">
        <v>920</v>
      </c>
      <c r="C470" s="46" t="s">
        <v>921</v>
      </c>
      <c r="D470" s="35" t="s">
        <v>20</v>
      </c>
      <c r="E470" s="47">
        <v>560</v>
      </c>
    </row>
    <row r="471" spans="1:5" ht="31.5" outlineLevel="2">
      <c r="A471" s="118" t="s">
        <v>220</v>
      </c>
      <c r="B471" s="34" t="s">
        <v>922</v>
      </c>
      <c r="C471" s="46" t="s">
        <v>923</v>
      </c>
      <c r="D471" s="35" t="s">
        <v>20</v>
      </c>
      <c r="E471" s="47">
        <v>460</v>
      </c>
    </row>
    <row r="472" spans="1:5" ht="31.5" outlineLevel="2">
      <c r="A472" s="118" t="s">
        <v>254</v>
      </c>
      <c r="B472" s="34" t="s">
        <v>924</v>
      </c>
      <c r="C472" s="35" t="s">
        <v>925</v>
      </c>
      <c r="D472" s="35" t="s">
        <v>20</v>
      </c>
      <c r="E472" s="47">
        <v>600</v>
      </c>
    </row>
    <row r="473" spans="1:5" ht="31.5" outlineLevel="2">
      <c r="A473" s="118" t="s">
        <v>286</v>
      </c>
      <c r="B473" s="54" t="s">
        <v>926</v>
      </c>
      <c r="C473" s="46" t="s">
        <v>927</v>
      </c>
      <c r="D473" s="35" t="s">
        <v>20</v>
      </c>
      <c r="E473" s="47">
        <v>350</v>
      </c>
    </row>
    <row r="474" spans="1:5" ht="47.25" outlineLevel="2">
      <c r="A474" s="118" t="s">
        <v>359</v>
      </c>
      <c r="B474" s="54" t="s">
        <v>928</v>
      </c>
      <c r="C474" s="46" t="s">
        <v>929</v>
      </c>
      <c r="D474" s="35" t="s">
        <v>20</v>
      </c>
      <c r="E474" s="47">
        <v>350</v>
      </c>
    </row>
    <row r="475" spans="1:5" ht="31.5" outlineLevel="2">
      <c r="A475" s="118" t="s">
        <v>389</v>
      </c>
      <c r="B475" s="34" t="s">
        <v>930</v>
      </c>
      <c r="C475" s="35" t="s">
        <v>931</v>
      </c>
      <c r="D475" s="35" t="s">
        <v>20</v>
      </c>
      <c r="E475" s="47">
        <v>340</v>
      </c>
    </row>
    <row r="476" spans="1:5" ht="47.25" outlineLevel="2">
      <c r="A476" s="118" t="s">
        <v>435</v>
      </c>
      <c r="B476" s="34" t="s">
        <v>932</v>
      </c>
      <c r="C476" s="35" t="s">
        <v>933</v>
      </c>
      <c r="D476" s="35" t="s">
        <v>20</v>
      </c>
      <c r="E476" s="47">
        <v>410</v>
      </c>
    </row>
    <row r="477" spans="1:5" ht="31.5" outlineLevel="2">
      <c r="A477" s="118" t="s">
        <v>443</v>
      </c>
      <c r="B477" s="34" t="s">
        <v>934</v>
      </c>
      <c r="C477" s="35" t="s">
        <v>935</v>
      </c>
      <c r="D477" s="35" t="s">
        <v>20</v>
      </c>
      <c r="E477" s="47">
        <v>340</v>
      </c>
    </row>
    <row r="478" spans="1:5" outlineLevel="1">
      <c r="A478" s="45" t="s">
        <v>936</v>
      </c>
      <c r="B478" s="183" t="s">
        <v>937</v>
      </c>
      <c r="C478" s="183"/>
      <c r="D478" s="183"/>
      <c r="E478" s="183"/>
    </row>
    <row r="479" spans="1:5" ht="31.5" outlineLevel="2">
      <c r="A479" s="118" t="s">
        <v>13</v>
      </c>
      <c r="B479" s="34" t="s">
        <v>938</v>
      </c>
      <c r="C479" s="46" t="s">
        <v>939</v>
      </c>
      <c r="D479" s="35" t="s">
        <v>20</v>
      </c>
      <c r="E479" s="47">
        <v>360</v>
      </c>
    </row>
    <row r="480" spans="1:5">
      <c r="A480" s="45" t="s">
        <v>940</v>
      </c>
      <c r="B480" s="183" t="s">
        <v>941</v>
      </c>
      <c r="C480" s="183"/>
      <c r="D480" s="183"/>
      <c r="E480" s="183"/>
    </row>
    <row r="481" spans="1:5" ht="47.25" outlineLevel="2">
      <c r="A481" s="118" t="s">
        <v>13</v>
      </c>
      <c r="B481" s="34" t="s">
        <v>942</v>
      </c>
      <c r="C481" s="35" t="s">
        <v>943</v>
      </c>
      <c r="D481" s="35" t="s">
        <v>20</v>
      </c>
      <c r="E481" s="47">
        <v>650</v>
      </c>
    </row>
    <row r="482" spans="1:5" ht="47.25" outlineLevel="2">
      <c r="A482" s="118" t="s">
        <v>220</v>
      </c>
      <c r="B482" s="34" t="s">
        <v>944</v>
      </c>
      <c r="C482" s="35" t="s">
        <v>945</v>
      </c>
      <c r="D482" s="35" t="s">
        <v>20</v>
      </c>
      <c r="E482" s="47">
        <v>265</v>
      </c>
    </row>
    <row r="483" spans="1:5" ht="47.25" outlineLevel="2">
      <c r="A483" s="118" t="s">
        <v>254</v>
      </c>
      <c r="B483" s="34" t="s">
        <v>946</v>
      </c>
      <c r="C483" s="35" t="s">
        <v>947</v>
      </c>
      <c r="D483" s="35" t="s">
        <v>20</v>
      </c>
      <c r="E483" s="47">
        <v>265</v>
      </c>
    </row>
    <row r="484" spans="1:5" ht="47.25" outlineLevel="2">
      <c r="A484" s="118" t="s">
        <v>286</v>
      </c>
      <c r="B484" s="34" t="s">
        <v>948</v>
      </c>
      <c r="C484" s="35" t="s">
        <v>949</v>
      </c>
      <c r="D484" s="35" t="s">
        <v>20</v>
      </c>
      <c r="E484" s="47">
        <v>630</v>
      </c>
    </row>
    <row r="485" spans="1:5" ht="47.25" outlineLevel="2">
      <c r="A485" s="118" t="s">
        <v>359</v>
      </c>
      <c r="B485" s="34" t="s">
        <v>950</v>
      </c>
      <c r="C485" s="35" t="s">
        <v>951</v>
      </c>
      <c r="D485" s="35" t="s">
        <v>20</v>
      </c>
      <c r="E485" s="47">
        <v>265</v>
      </c>
    </row>
    <row r="486" spans="1:5" ht="31.5" outlineLevel="2">
      <c r="A486" s="118" t="s">
        <v>389</v>
      </c>
      <c r="B486" s="34" t="s">
        <v>952</v>
      </c>
      <c r="C486" s="35" t="s">
        <v>953</v>
      </c>
      <c r="D486" s="35" t="s">
        <v>20</v>
      </c>
      <c r="E486" s="47">
        <v>990</v>
      </c>
    </row>
    <row r="487" spans="1:5" ht="31.5" outlineLevel="2">
      <c r="A487" s="118" t="s">
        <v>435</v>
      </c>
      <c r="B487" s="34" t="s">
        <v>954</v>
      </c>
      <c r="C487" s="35" t="s">
        <v>955</v>
      </c>
      <c r="D487" s="35" t="s">
        <v>20</v>
      </c>
      <c r="E487" s="47">
        <v>200</v>
      </c>
    </row>
    <row r="488" spans="1:5" ht="31.5" outlineLevel="2">
      <c r="A488" s="118" t="s">
        <v>443</v>
      </c>
      <c r="B488" s="34" t="s">
        <v>956</v>
      </c>
      <c r="C488" s="35" t="s">
        <v>957</v>
      </c>
      <c r="D488" s="35" t="s">
        <v>20</v>
      </c>
      <c r="E488" s="47">
        <v>280</v>
      </c>
    </row>
    <row r="489" spans="1:5" ht="31.5" outlineLevel="2">
      <c r="A489" s="118" t="s">
        <v>488</v>
      </c>
      <c r="B489" s="34" t="s">
        <v>958</v>
      </c>
      <c r="C489" s="50" t="s">
        <v>959</v>
      </c>
      <c r="D489" s="35" t="s">
        <v>20</v>
      </c>
      <c r="E489" s="47">
        <v>1260</v>
      </c>
    </row>
    <row r="490" spans="1:5" ht="31.5" outlineLevel="2">
      <c r="A490" s="118" t="s">
        <v>494</v>
      </c>
      <c r="B490" s="34" t="s">
        <v>960</v>
      </c>
      <c r="C490" s="35" t="s">
        <v>961</v>
      </c>
      <c r="D490" s="35" t="s">
        <v>20</v>
      </c>
      <c r="E490" s="47">
        <v>245</v>
      </c>
    </row>
    <row r="491" spans="1:5" ht="47.25" outlineLevel="2">
      <c r="A491" s="118" t="s">
        <v>582</v>
      </c>
      <c r="B491" s="34" t="s">
        <v>962</v>
      </c>
      <c r="C491" s="35" t="s">
        <v>963</v>
      </c>
      <c r="D491" s="35" t="s">
        <v>20</v>
      </c>
      <c r="E491" s="47">
        <v>355</v>
      </c>
    </row>
    <row r="492" spans="1:5" ht="47.25" outlineLevel="2">
      <c r="A492" s="118" t="s">
        <v>940</v>
      </c>
      <c r="B492" s="34" t="s">
        <v>964</v>
      </c>
      <c r="C492" s="35" t="s">
        <v>965</v>
      </c>
      <c r="D492" s="35" t="s">
        <v>20</v>
      </c>
      <c r="E492" s="47">
        <v>500</v>
      </c>
    </row>
    <row r="493" spans="1:5" ht="63" outlineLevel="2">
      <c r="A493" s="118" t="s">
        <v>1032</v>
      </c>
      <c r="B493" s="34" t="s">
        <v>964</v>
      </c>
      <c r="C493" s="35" t="s">
        <v>966</v>
      </c>
      <c r="D493" s="35" t="s">
        <v>20</v>
      </c>
      <c r="E493" s="47">
        <v>310</v>
      </c>
    </row>
    <row r="494" spans="1:5" ht="47.25" outlineLevel="2">
      <c r="A494" s="118" t="s">
        <v>1054</v>
      </c>
      <c r="B494" s="34" t="s">
        <v>967</v>
      </c>
      <c r="C494" s="35" t="s">
        <v>968</v>
      </c>
      <c r="D494" s="35" t="s">
        <v>20</v>
      </c>
      <c r="E494" s="47">
        <v>500</v>
      </c>
    </row>
    <row r="495" spans="1:5" ht="63" outlineLevel="2">
      <c r="A495" s="118" t="s">
        <v>2498</v>
      </c>
      <c r="B495" s="34" t="s">
        <v>967</v>
      </c>
      <c r="C495" s="35" t="s">
        <v>969</v>
      </c>
      <c r="D495" s="35" t="s">
        <v>20</v>
      </c>
      <c r="E495" s="47">
        <v>310</v>
      </c>
    </row>
    <row r="496" spans="1:5" ht="31.5" outlineLevel="2">
      <c r="A496" s="118" t="s">
        <v>2499</v>
      </c>
      <c r="B496" s="34" t="s">
        <v>970</v>
      </c>
      <c r="C496" s="35" t="s">
        <v>971</v>
      </c>
      <c r="D496" s="35" t="s">
        <v>20</v>
      </c>
      <c r="E496" s="47">
        <v>290</v>
      </c>
    </row>
    <row r="497" spans="1:5" ht="47.25" outlineLevel="2">
      <c r="A497" s="118" t="s">
        <v>2500</v>
      </c>
      <c r="B497" s="34" t="s">
        <v>972</v>
      </c>
      <c r="C497" s="35" t="s">
        <v>973</v>
      </c>
      <c r="D497" s="35" t="s">
        <v>20</v>
      </c>
      <c r="E497" s="47">
        <v>860</v>
      </c>
    </row>
    <row r="498" spans="1:5" ht="47.25" outlineLevel="2">
      <c r="A498" s="118" t="s">
        <v>2501</v>
      </c>
      <c r="B498" s="34" t="s">
        <v>974</v>
      </c>
      <c r="C498" s="35" t="s">
        <v>975</v>
      </c>
      <c r="D498" s="35" t="s">
        <v>20</v>
      </c>
      <c r="E498" s="47">
        <v>840</v>
      </c>
    </row>
    <row r="499" spans="1:5" ht="47.25" outlineLevel="2">
      <c r="A499" s="118" t="s">
        <v>2502</v>
      </c>
      <c r="B499" s="34" t="s">
        <v>976</v>
      </c>
      <c r="C499" s="35" t="s">
        <v>977</v>
      </c>
      <c r="D499" s="35" t="s">
        <v>20</v>
      </c>
      <c r="E499" s="47">
        <v>830</v>
      </c>
    </row>
    <row r="500" spans="1:5" ht="31.5" outlineLevel="2">
      <c r="A500" s="118" t="s">
        <v>2503</v>
      </c>
      <c r="B500" s="34" t="s">
        <v>978</v>
      </c>
      <c r="C500" s="35" t="s">
        <v>979</v>
      </c>
      <c r="D500" s="35" t="s">
        <v>20</v>
      </c>
      <c r="E500" s="47">
        <v>335</v>
      </c>
    </row>
    <row r="501" spans="1:5" ht="47.25" outlineLevel="2">
      <c r="A501" s="118" t="s">
        <v>2504</v>
      </c>
      <c r="B501" s="34" t="s">
        <v>980</v>
      </c>
      <c r="C501" s="35" t="s">
        <v>981</v>
      </c>
      <c r="D501" s="35" t="s">
        <v>20</v>
      </c>
      <c r="E501" s="47">
        <v>335</v>
      </c>
    </row>
    <row r="502" spans="1:5" ht="47.25" outlineLevel="2">
      <c r="A502" s="118" t="s">
        <v>2505</v>
      </c>
      <c r="B502" s="34" t="s">
        <v>982</v>
      </c>
      <c r="C502" s="35" t="s">
        <v>983</v>
      </c>
      <c r="D502" s="35" t="s">
        <v>20</v>
      </c>
      <c r="E502" s="47">
        <v>770</v>
      </c>
    </row>
    <row r="503" spans="1:5" ht="31.5" outlineLevel="2">
      <c r="A503" s="118" t="s">
        <v>2506</v>
      </c>
      <c r="B503" s="34" t="s">
        <v>984</v>
      </c>
      <c r="C503" s="35" t="s">
        <v>985</v>
      </c>
      <c r="D503" s="35" t="s">
        <v>20</v>
      </c>
      <c r="E503" s="47">
        <v>265</v>
      </c>
    </row>
    <row r="504" spans="1:5" ht="47.25" outlineLevel="2">
      <c r="A504" s="118" t="s">
        <v>2507</v>
      </c>
      <c r="B504" s="34" t="s">
        <v>986</v>
      </c>
      <c r="C504" s="35" t="s">
        <v>987</v>
      </c>
      <c r="D504" s="35" t="s">
        <v>20</v>
      </c>
      <c r="E504" s="47">
        <v>370</v>
      </c>
    </row>
    <row r="505" spans="1:5" ht="47.25" outlineLevel="2">
      <c r="A505" s="118" t="s">
        <v>2508</v>
      </c>
      <c r="B505" s="34" t="s">
        <v>988</v>
      </c>
      <c r="C505" s="35" t="s">
        <v>989</v>
      </c>
      <c r="D505" s="35" t="s">
        <v>20</v>
      </c>
      <c r="E505" s="47">
        <v>1420</v>
      </c>
    </row>
    <row r="506" spans="1:5" ht="47.25" outlineLevel="2">
      <c r="A506" s="118" t="s">
        <v>2509</v>
      </c>
      <c r="B506" s="34" t="s">
        <v>990</v>
      </c>
      <c r="C506" s="35" t="s">
        <v>991</v>
      </c>
      <c r="D506" s="35" t="s">
        <v>20</v>
      </c>
      <c r="E506" s="47">
        <v>460</v>
      </c>
    </row>
    <row r="507" spans="1:5" ht="63" outlineLevel="2">
      <c r="A507" s="118" t="s">
        <v>2510</v>
      </c>
      <c r="B507" s="34" t="s">
        <v>992</v>
      </c>
      <c r="C507" s="35" t="s">
        <v>993</v>
      </c>
      <c r="D507" s="35" t="s">
        <v>20</v>
      </c>
      <c r="E507" s="47">
        <v>2000</v>
      </c>
    </row>
    <row r="508" spans="1:5" ht="47.25" outlineLevel="2">
      <c r="A508" s="118" t="s">
        <v>2511</v>
      </c>
      <c r="B508" s="34" t="s">
        <v>994</v>
      </c>
      <c r="C508" s="35" t="s">
        <v>995</v>
      </c>
      <c r="D508" s="35" t="s">
        <v>20</v>
      </c>
      <c r="E508" s="47">
        <v>630</v>
      </c>
    </row>
    <row r="509" spans="1:5" ht="31.5" outlineLevel="2">
      <c r="A509" s="118" t="s">
        <v>2512</v>
      </c>
      <c r="B509" s="34" t="s">
        <v>996</v>
      </c>
      <c r="C509" s="35" t="s">
        <v>997</v>
      </c>
      <c r="D509" s="35" t="s">
        <v>20</v>
      </c>
      <c r="E509" s="47">
        <v>370</v>
      </c>
    </row>
    <row r="510" spans="1:5" ht="31.5" outlineLevel="2">
      <c r="A510" s="118" t="s">
        <v>2513</v>
      </c>
      <c r="B510" s="34" t="s">
        <v>998</v>
      </c>
      <c r="C510" s="35" t="s">
        <v>999</v>
      </c>
      <c r="D510" s="35" t="s">
        <v>20</v>
      </c>
      <c r="E510" s="47">
        <v>560</v>
      </c>
    </row>
    <row r="511" spans="1:5" ht="31.5" outlineLevel="2">
      <c r="A511" s="118" t="s">
        <v>2514</v>
      </c>
      <c r="B511" s="34" t="s">
        <v>855</v>
      </c>
      <c r="C511" s="35" t="s">
        <v>856</v>
      </c>
      <c r="D511" s="35" t="s">
        <v>20</v>
      </c>
      <c r="E511" s="47">
        <v>900</v>
      </c>
    </row>
    <row r="512" spans="1:5" ht="63" outlineLevel="2">
      <c r="A512" s="118" t="s">
        <v>2515</v>
      </c>
      <c r="B512" s="34" t="s">
        <v>1000</v>
      </c>
      <c r="C512" s="35" t="s">
        <v>1001</v>
      </c>
      <c r="D512" s="35" t="s">
        <v>20</v>
      </c>
      <c r="E512" s="47">
        <v>2000</v>
      </c>
    </row>
    <row r="513" spans="1:5" ht="63" outlineLevel="2">
      <c r="A513" s="118" t="s">
        <v>2516</v>
      </c>
      <c r="B513" s="34" t="s">
        <v>1002</v>
      </c>
      <c r="C513" s="35" t="s">
        <v>1003</v>
      </c>
      <c r="D513" s="35" t="s">
        <v>20</v>
      </c>
      <c r="E513" s="47">
        <v>350</v>
      </c>
    </row>
    <row r="514" spans="1:5" ht="31.5" outlineLevel="2">
      <c r="A514" s="118" t="s">
        <v>2517</v>
      </c>
      <c r="B514" s="34" t="s">
        <v>1004</v>
      </c>
      <c r="C514" s="35" t="s">
        <v>1005</v>
      </c>
      <c r="D514" s="35" t="s">
        <v>20</v>
      </c>
      <c r="E514" s="47">
        <v>245</v>
      </c>
    </row>
    <row r="515" spans="1:5" ht="63" outlineLevel="2">
      <c r="A515" s="118" t="s">
        <v>2518</v>
      </c>
      <c r="B515" s="34" t="s">
        <v>1006</v>
      </c>
      <c r="C515" s="35" t="s">
        <v>1007</v>
      </c>
      <c r="D515" s="35" t="s">
        <v>20</v>
      </c>
      <c r="E515" s="47">
        <v>375</v>
      </c>
    </row>
    <row r="516" spans="1:5" ht="47.25" outlineLevel="2">
      <c r="A516" s="118" t="s">
        <v>2519</v>
      </c>
      <c r="B516" s="34" t="s">
        <v>1008</v>
      </c>
      <c r="C516" s="35" t="s">
        <v>1009</v>
      </c>
      <c r="D516" s="35" t="s">
        <v>20</v>
      </c>
      <c r="E516" s="47">
        <v>960</v>
      </c>
    </row>
    <row r="517" spans="1:5" ht="47.25" outlineLevel="2">
      <c r="A517" s="118" t="s">
        <v>2520</v>
      </c>
      <c r="B517" s="34" t="s">
        <v>1010</v>
      </c>
      <c r="C517" s="35" t="s">
        <v>1011</v>
      </c>
      <c r="D517" s="35" t="s">
        <v>20</v>
      </c>
      <c r="E517" s="47">
        <v>960</v>
      </c>
    </row>
    <row r="518" spans="1:5" ht="47.25" outlineLevel="2">
      <c r="A518" s="118" t="s">
        <v>2521</v>
      </c>
      <c r="B518" s="34" t="s">
        <v>1012</v>
      </c>
      <c r="C518" s="35" t="s">
        <v>1013</v>
      </c>
      <c r="D518" s="35" t="s">
        <v>20</v>
      </c>
      <c r="E518" s="47">
        <v>960</v>
      </c>
    </row>
    <row r="519" spans="1:5" ht="47.25" outlineLevel="2">
      <c r="A519" s="118" t="s">
        <v>2522</v>
      </c>
      <c r="B519" s="34" t="s">
        <v>1014</v>
      </c>
      <c r="C519" s="35" t="s">
        <v>1015</v>
      </c>
      <c r="D519" s="35" t="s">
        <v>20</v>
      </c>
      <c r="E519" s="47">
        <v>660</v>
      </c>
    </row>
    <row r="520" spans="1:5" ht="31.5" outlineLevel="2">
      <c r="A520" s="118" t="s">
        <v>2523</v>
      </c>
      <c r="B520" s="34" t="s">
        <v>1016</v>
      </c>
      <c r="C520" s="35" t="s">
        <v>1017</v>
      </c>
      <c r="D520" s="35" t="s">
        <v>20</v>
      </c>
      <c r="E520" s="47">
        <v>210</v>
      </c>
    </row>
    <row r="521" spans="1:5" ht="63" outlineLevel="2">
      <c r="A521" s="118" t="s">
        <v>2524</v>
      </c>
      <c r="B521" s="34" t="s">
        <v>1018</v>
      </c>
      <c r="C521" s="35" t="s">
        <v>1019</v>
      </c>
      <c r="D521" s="35" t="s">
        <v>20</v>
      </c>
      <c r="E521" s="47">
        <v>580</v>
      </c>
    </row>
    <row r="522" spans="1:5" ht="31.5" outlineLevel="2">
      <c r="A522" s="118" t="s">
        <v>2525</v>
      </c>
      <c r="B522" s="34" t="s">
        <v>1020</v>
      </c>
      <c r="C522" s="35" t="s">
        <v>1021</v>
      </c>
      <c r="D522" s="35" t="s">
        <v>20</v>
      </c>
      <c r="E522" s="47">
        <v>265</v>
      </c>
    </row>
    <row r="523" spans="1:5" ht="47.25" outlineLevel="2">
      <c r="A523" s="118" t="s">
        <v>2526</v>
      </c>
      <c r="B523" s="34" t="s">
        <v>1022</v>
      </c>
      <c r="C523" s="35" t="s">
        <v>1023</v>
      </c>
      <c r="D523" s="35" t="s">
        <v>20</v>
      </c>
      <c r="E523" s="47">
        <v>580</v>
      </c>
    </row>
    <row r="524" spans="1:5" ht="31.5" outlineLevel="2">
      <c r="A524" s="118" t="s">
        <v>2527</v>
      </c>
      <c r="B524" s="34" t="s">
        <v>1024</v>
      </c>
      <c r="C524" s="35" t="s">
        <v>1025</v>
      </c>
      <c r="D524" s="35" t="s">
        <v>20</v>
      </c>
      <c r="E524" s="47">
        <v>350</v>
      </c>
    </row>
    <row r="525" spans="1:5" ht="47.25" outlineLevel="2">
      <c r="A525" s="118" t="s">
        <v>2528</v>
      </c>
      <c r="B525" s="34" t="s">
        <v>1026</v>
      </c>
      <c r="C525" s="35" t="s">
        <v>1027</v>
      </c>
      <c r="D525" s="35" t="s">
        <v>20</v>
      </c>
      <c r="E525" s="47">
        <v>780</v>
      </c>
    </row>
    <row r="526" spans="1:5" ht="47.25" outlineLevel="2">
      <c r="A526" s="118" t="s">
        <v>2529</v>
      </c>
      <c r="B526" s="34" t="s">
        <v>1028</v>
      </c>
      <c r="C526" s="35" t="s">
        <v>1029</v>
      </c>
      <c r="D526" s="35" t="s">
        <v>20</v>
      </c>
      <c r="E526" s="47">
        <v>265</v>
      </c>
    </row>
    <row r="527" spans="1:5" ht="63" outlineLevel="2">
      <c r="A527" s="118" t="s">
        <v>2530</v>
      </c>
      <c r="B527" s="34" t="s">
        <v>1030</v>
      </c>
      <c r="C527" s="35" t="s">
        <v>1031</v>
      </c>
      <c r="D527" s="35" t="s">
        <v>20</v>
      </c>
      <c r="E527" s="47">
        <v>370</v>
      </c>
    </row>
    <row r="528" spans="1:5">
      <c r="A528" s="45" t="s">
        <v>1032</v>
      </c>
      <c r="B528" s="183" t="s">
        <v>1033</v>
      </c>
      <c r="C528" s="183"/>
      <c r="D528" s="183"/>
      <c r="E528" s="183"/>
    </row>
    <row r="529" spans="1:5" outlineLevel="2">
      <c r="A529" s="118" t="s">
        <v>13</v>
      </c>
      <c r="B529" s="34" t="s">
        <v>1034</v>
      </c>
      <c r="C529" s="35" t="s">
        <v>1035</v>
      </c>
      <c r="D529" s="35" t="s">
        <v>20</v>
      </c>
      <c r="E529" s="47">
        <v>380</v>
      </c>
    </row>
    <row r="530" spans="1:5" ht="31.5" outlineLevel="2">
      <c r="A530" s="118" t="s">
        <v>220</v>
      </c>
      <c r="B530" s="62" t="s">
        <v>1036</v>
      </c>
      <c r="C530" s="63" t="s">
        <v>1037</v>
      </c>
      <c r="D530" s="35" t="s">
        <v>20</v>
      </c>
      <c r="E530" s="47">
        <v>240</v>
      </c>
    </row>
    <row r="531" spans="1:5" outlineLevel="2">
      <c r="A531" s="118" t="s">
        <v>254</v>
      </c>
      <c r="B531" s="34" t="s">
        <v>1038</v>
      </c>
      <c r="C531" s="35" t="s">
        <v>1039</v>
      </c>
      <c r="D531" s="35" t="s">
        <v>20</v>
      </c>
      <c r="E531" s="47">
        <v>240</v>
      </c>
    </row>
    <row r="532" spans="1:5" ht="31.5" outlineLevel="2">
      <c r="A532" s="118" t="s">
        <v>286</v>
      </c>
      <c r="B532" s="34" t="s">
        <v>1040</v>
      </c>
      <c r="C532" s="35" t="s">
        <v>1041</v>
      </c>
      <c r="D532" s="35" t="s">
        <v>20</v>
      </c>
      <c r="E532" s="47">
        <v>350</v>
      </c>
    </row>
    <row r="533" spans="1:5" outlineLevel="2">
      <c r="A533" s="118" t="s">
        <v>359</v>
      </c>
      <c r="B533" s="34" t="s">
        <v>1042</v>
      </c>
      <c r="C533" s="35" t="s">
        <v>1043</v>
      </c>
      <c r="D533" s="35" t="s">
        <v>20</v>
      </c>
      <c r="E533" s="47">
        <v>240</v>
      </c>
    </row>
    <row r="534" spans="1:5" ht="31.5" outlineLevel="2">
      <c r="A534" s="118" t="s">
        <v>389</v>
      </c>
      <c r="B534" s="34" t="s">
        <v>1044</v>
      </c>
      <c r="C534" s="35" t="s">
        <v>1045</v>
      </c>
      <c r="D534" s="35" t="s">
        <v>20</v>
      </c>
      <c r="E534" s="47">
        <v>500</v>
      </c>
    </row>
    <row r="535" spans="1:5" ht="31.5" outlineLevel="2">
      <c r="A535" s="118" t="s">
        <v>435</v>
      </c>
      <c r="B535" s="34" t="s">
        <v>1046</v>
      </c>
      <c r="C535" s="35" t="s">
        <v>1047</v>
      </c>
      <c r="D535" s="35" t="s">
        <v>20</v>
      </c>
      <c r="E535" s="47">
        <v>470</v>
      </c>
    </row>
    <row r="536" spans="1:5" ht="31.5" outlineLevel="2">
      <c r="A536" s="118" t="s">
        <v>443</v>
      </c>
      <c r="B536" s="34" t="s">
        <v>1048</v>
      </c>
      <c r="C536" s="35" t="s">
        <v>1049</v>
      </c>
      <c r="D536" s="35" t="s">
        <v>20</v>
      </c>
      <c r="E536" s="47">
        <v>470</v>
      </c>
    </row>
    <row r="537" spans="1:5" ht="31.5" outlineLevel="2">
      <c r="A537" s="118" t="s">
        <v>488</v>
      </c>
      <c r="B537" s="34" t="s">
        <v>1050</v>
      </c>
      <c r="C537" s="35" t="s">
        <v>1051</v>
      </c>
      <c r="D537" s="35" t="s">
        <v>20</v>
      </c>
      <c r="E537" s="47">
        <v>470</v>
      </c>
    </row>
    <row r="538" spans="1:5" ht="31.5" outlineLevel="2">
      <c r="A538" s="118" t="s">
        <v>494</v>
      </c>
      <c r="B538" s="34" t="s">
        <v>1052</v>
      </c>
      <c r="C538" s="35" t="s">
        <v>1053</v>
      </c>
      <c r="D538" s="35" t="s">
        <v>20</v>
      </c>
      <c r="E538" s="47">
        <v>300</v>
      </c>
    </row>
    <row r="539" spans="1:5" ht="31.5" outlineLevel="2">
      <c r="A539" s="118" t="s">
        <v>582</v>
      </c>
      <c r="B539" s="34" t="s">
        <v>399</v>
      </c>
      <c r="C539" s="49" t="s">
        <v>400</v>
      </c>
      <c r="D539" s="35" t="s">
        <v>20</v>
      </c>
      <c r="E539" s="47">
        <v>428</v>
      </c>
    </row>
    <row r="540" spans="1:5" ht="31.5" outlineLevel="2">
      <c r="A540" s="118" t="s">
        <v>940</v>
      </c>
      <c r="B540" s="34" t="s">
        <v>399</v>
      </c>
      <c r="C540" s="35" t="s">
        <v>401</v>
      </c>
      <c r="D540" s="35" t="s">
        <v>20</v>
      </c>
      <c r="E540" s="47">
        <v>470</v>
      </c>
    </row>
    <row r="541" spans="1:5" outlineLevel="2">
      <c r="A541" s="118" t="s">
        <v>1032</v>
      </c>
      <c r="B541" s="54" t="s">
        <v>402</v>
      </c>
      <c r="C541" s="46" t="s">
        <v>403</v>
      </c>
      <c r="D541" s="35" t="s">
        <v>20</v>
      </c>
      <c r="E541" s="47">
        <v>280</v>
      </c>
    </row>
    <row r="542" spans="1:5" ht="31.5" outlineLevel="2">
      <c r="A542" s="118" t="s">
        <v>1054</v>
      </c>
      <c r="B542" s="54" t="s">
        <v>404</v>
      </c>
      <c r="C542" s="46" t="s">
        <v>405</v>
      </c>
      <c r="D542" s="35" t="s">
        <v>20</v>
      </c>
      <c r="E542" s="47">
        <v>395</v>
      </c>
    </row>
    <row r="543" spans="1:5">
      <c r="A543" s="45" t="s">
        <v>1054</v>
      </c>
      <c r="B543" s="183" t="s">
        <v>1055</v>
      </c>
      <c r="C543" s="183"/>
      <c r="D543" s="183"/>
      <c r="E543" s="183"/>
    </row>
    <row r="544" spans="1:5" outlineLevel="2">
      <c r="A544" s="118" t="s">
        <v>13</v>
      </c>
      <c r="B544" s="34" t="s">
        <v>1056</v>
      </c>
      <c r="C544" s="35" t="s">
        <v>1057</v>
      </c>
      <c r="D544" s="35" t="s">
        <v>20</v>
      </c>
      <c r="E544" s="47">
        <v>740</v>
      </c>
    </row>
    <row r="545" spans="1:5" outlineLevel="2">
      <c r="A545" s="118" t="s">
        <v>220</v>
      </c>
      <c r="B545" s="51" t="s">
        <v>1058</v>
      </c>
      <c r="C545" s="52" t="s">
        <v>1059</v>
      </c>
      <c r="D545" s="35" t="s">
        <v>20</v>
      </c>
      <c r="E545" s="47">
        <v>305</v>
      </c>
    </row>
    <row r="546" spans="1:5" ht="31.5" outlineLevel="2">
      <c r="A546" s="118" t="s">
        <v>254</v>
      </c>
      <c r="B546" s="51" t="s">
        <v>1060</v>
      </c>
      <c r="C546" s="52" t="s">
        <v>1061</v>
      </c>
      <c r="D546" s="35" t="s">
        <v>20</v>
      </c>
      <c r="E546" s="47">
        <v>1150</v>
      </c>
    </row>
    <row r="547" spans="1:5" ht="31.5" outlineLevel="2">
      <c r="A547" s="118" t="s">
        <v>286</v>
      </c>
      <c r="B547" s="34" t="s">
        <v>1062</v>
      </c>
      <c r="C547" s="35" t="s">
        <v>2627</v>
      </c>
      <c r="D547" s="35" t="s">
        <v>20</v>
      </c>
      <c r="E547" s="47">
        <v>920</v>
      </c>
    </row>
    <row r="548" spans="1:5" ht="31.5" outlineLevel="2">
      <c r="A548" s="118" t="s">
        <v>359</v>
      </c>
      <c r="B548" s="34" t="s">
        <v>1064</v>
      </c>
      <c r="C548" s="35" t="s">
        <v>1065</v>
      </c>
      <c r="D548" s="35" t="s">
        <v>20</v>
      </c>
      <c r="E548" s="47">
        <v>920</v>
      </c>
    </row>
    <row r="549" spans="1:5" ht="31.5" outlineLevel="2">
      <c r="A549" s="118" t="s">
        <v>389</v>
      </c>
      <c r="B549" s="34" t="s">
        <v>1066</v>
      </c>
      <c r="C549" s="35" t="s">
        <v>1067</v>
      </c>
      <c r="D549" s="35" t="s">
        <v>20</v>
      </c>
      <c r="E549" s="47">
        <v>740</v>
      </c>
    </row>
    <row r="550" spans="1:5" ht="31.5" outlineLevel="2">
      <c r="A550" s="118" t="s">
        <v>435</v>
      </c>
      <c r="B550" s="34" t="s">
        <v>1068</v>
      </c>
      <c r="C550" s="35" t="s">
        <v>1069</v>
      </c>
      <c r="D550" s="35" t="s">
        <v>20</v>
      </c>
      <c r="E550" s="47">
        <v>830</v>
      </c>
    </row>
    <row r="551" spans="1:5" outlineLevel="2">
      <c r="A551" s="118" t="s">
        <v>443</v>
      </c>
      <c r="B551" s="34" t="s">
        <v>437</v>
      </c>
      <c r="C551" s="35" t="s">
        <v>438</v>
      </c>
      <c r="D551" s="35" t="s">
        <v>20</v>
      </c>
      <c r="E551" s="47">
        <v>830</v>
      </c>
    </row>
    <row r="552" spans="1:5" ht="31.5" outlineLevel="2">
      <c r="A552" s="118" t="s">
        <v>488</v>
      </c>
      <c r="B552" s="34" t="s">
        <v>1070</v>
      </c>
      <c r="C552" s="35" t="s">
        <v>1071</v>
      </c>
      <c r="D552" s="35" t="s">
        <v>20</v>
      </c>
      <c r="E552" s="47">
        <v>830</v>
      </c>
    </row>
    <row r="553" spans="1:5" ht="31.5" outlineLevel="2">
      <c r="A553" s="118" t="s">
        <v>494</v>
      </c>
      <c r="B553" s="34" t="s">
        <v>1072</v>
      </c>
      <c r="C553" s="35" t="s">
        <v>1073</v>
      </c>
      <c r="D553" s="35" t="s">
        <v>20</v>
      </c>
      <c r="E553" s="47">
        <v>830</v>
      </c>
    </row>
    <row r="554" spans="1:5" ht="31.5" outlineLevel="2">
      <c r="A554" s="118" t="s">
        <v>582</v>
      </c>
      <c r="B554" s="37" t="s">
        <v>1072</v>
      </c>
      <c r="C554" s="55" t="s">
        <v>1074</v>
      </c>
      <c r="D554" s="35" t="s">
        <v>20</v>
      </c>
      <c r="E554" s="47">
        <v>330</v>
      </c>
    </row>
    <row r="555" spans="1:5" ht="31.5" outlineLevel="2">
      <c r="A555" s="118" t="s">
        <v>940</v>
      </c>
      <c r="B555" s="54" t="s">
        <v>1075</v>
      </c>
      <c r="C555" s="46" t="s">
        <v>1076</v>
      </c>
      <c r="D555" s="35" t="s">
        <v>20</v>
      </c>
      <c r="E555" s="47">
        <v>420</v>
      </c>
    </row>
    <row r="556" spans="1:5" ht="31.5" outlineLevel="2">
      <c r="A556" s="118" t="s">
        <v>1032</v>
      </c>
      <c r="B556" s="34" t="s">
        <v>1077</v>
      </c>
      <c r="C556" s="35" t="s">
        <v>1078</v>
      </c>
      <c r="D556" s="35" t="s">
        <v>20</v>
      </c>
      <c r="E556" s="47">
        <v>830</v>
      </c>
    </row>
    <row r="557" spans="1:5" ht="31.5" outlineLevel="2">
      <c r="A557" s="118" t="s">
        <v>1054</v>
      </c>
      <c r="B557" s="34" t="s">
        <v>1079</v>
      </c>
      <c r="C557" s="35" t="s">
        <v>1080</v>
      </c>
      <c r="D557" s="35" t="s">
        <v>20</v>
      </c>
      <c r="E557" s="47">
        <v>830</v>
      </c>
    </row>
    <row r="558" spans="1:5" ht="31.5" outlineLevel="2">
      <c r="A558" s="118" t="s">
        <v>2498</v>
      </c>
      <c r="B558" s="34" t="s">
        <v>1081</v>
      </c>
      <c r="C558" s="35" t="s">
        <v>1082</v>
      </c>
      <c r="D558" s="35" t="s">
        <v>20</v>
      </c>
      <c r="E558" s="47">
        <v>830</v>
      </c>
    </row>
    <row r="559" spans="1:5" ht="31.5" outlineLevel="2">
      <c r="A559" s="118" t="s">
        <v>2499</v>
      </c>
      <c r="B559" s="34" t="s">
        <v>1083</v>
      </c>
      <c r="C559" s="35" t="s">
        <v>1084</v>
      </c>
      <c r="D559" s="35" t="s">
        <v>20</v>
      </c>
      <c r="E559" s="47">
        <v>740</v>
      </c>
    </row>
    <row r="560" spans="1:5" ht="31.5" outlineLevel="2">
      <c r="A560" s="118" t="s">
        <v>2500</v>
      </c>
      <c r="B560" s="34" t="s">
        <v>1085</v>
      </c>
      <c r="C560" s="35" t="s">
        <v>1086</v>
      </c>
      <c r="D560" s="35" t="s">
        <v>20</v>
      </c>
      <c r="E560" s="47">
        <v>740</v>
      </c>
    </row>
    <row r="561" spans="1:5" ht="31.5" outlineLevel="2">
      <c r="A561" s="118" t="s">
        <v>2501</v>
      </c>
      <c r="B561" s="34" t="s">
        <v>1087</v>
      </c>
      <c r="C561" s="35" t="s">
        <v>1088</v>
      </c>
      <c r="D561" s="35" t="s">
        <v>20</v>
      </c>
      <c r="E561" s="47">
        <v>740</v>
      </c>
    </row>
    <row r="562" spans="1:5" ht="31.5" outlineLevel="2">
      <c r="A562" s="118" t="s">
        <v>2502</v>
      </c>
      <c r="B562" s="34" t="s">
        <v>1089</v>
      </c>
      <c r="C562" s="35" t="s">
        <v>1090</v>
      </c>
      <c r="D562" s="35" t="s">
        <v>20</v>
      </c>
      <c r="E562" s="47">
        <v>740</v>
      </c>
    </row>
    <row r="563" spans="1:5" ht="31.5" outlineLevel="2">
      <c r="A563" s="118" t="s">
        <v>2503</v>
      </c>
      <c r="B563" s="34" t="s">
        <v>1091</v>
      </c>
      <c r="C563" s="35" t="s">
        <v>1092</v>
      </c>
      <c r="D563" s="35" t="s">
        <v>20</v>
      </c>
      <c r="E563" s="47">
        <v>1450</v>
      </c>
    </row>
    <row r="564" spans="1:5" ht="31.5" outlineLevel="2">
      <c r="A564" s="118" t="s">
        <v>2504</v>
      </c>
      <c r="B564" s="34" t="s">
        <v>1093</v>
      </c>
      <c r="C564" s="35" t="s">
        <v>1094</v>
      </c>
      <c r="D564" s="35" t="s">
        <v>20</v>
      </c>
      <c r="E564" s="47">
        <v>740</v>
      </c>
    </row>
    <row r="565" spans="1:5" ht="31.5" outlineLevel="2">
      <c r="A565" s="118" t="s">
        <v>2505</v>
      </c>
      <c r="B565" s="34" t="s">
        <v>1095</v>
      </c>
      <c r="C565" s="35" t="s">
        <v>1096</v>
      </c>
      <c r="D565" s="35" t="s">
        <v>20</v>
      </c>
      <c r="E565" s="47">
        <v>920</v>
      </c>
    </row>
    <row r="566" spans="1:5" ht="31.5" outlineLevel="2">
      <c r="A566" s="118" t="s">
        <v>2506</v>
      </c>
      <c r="B566" s="34" t="s">
        <v>1097</v>
      </c>
      <c r="C566" s="35" t="s">
        <v>1098</v>
      </c>
      <c r="D566" s="35" t="s">
        <v>20</v>
      </c>
      <c r="E566" s="47">
        <v>920</v>
      </c>
    </row>
    <row r="567" spans="1:5" outlineLevel="2">
      <c r="A567" s="118" t="s">
        <v>2507</v>
      </c>
      <c r="B567" s="51" t="s">
        <v>1099</v>
      </c>
      <c r="C567" s="52" t="s">
        <v>1100</v>
      </c>
      <c r="D567" s="35" t="s">
        <v>20</v>
      </c>
      <c r="E567" s="47">
        <v>330</v>
      </c>
    </row>
    <row r="568" spans="1:5" ht="31.5" outlineLevel="2">
      <c r="A568" s="118" t="s">
        <v>2508</v>
      </c>
      <c r="B568" s="34" t="s">
        <v>1101</v>
      </c>
      <c r="C568" s="35" t="s">
        <v>1102</v>
      </c>
      <c r="D568" s="35" t="s">
        <v>20</v>
      </c>
      <c r="E568" s="47">
        <v>920</v>
      </c>
    </row>
    <row r="569" spans="1:5" ht="31.5" outlineLevel="2">
      <c r="A569" s="118" t="s">
        <v>2509</v>
      </c>
      <c r="B569" s="15" t="s">
        <v>1103</v>
      </c>
      <c r="C569" s="50" t="s">
        <v>1104</v>
      </c>
      <c r="D569" s="35" t="s">
        <v>20</v>
      </c>
      <c r="E569" s="47">
        <v>305</v>
      </c>
    </row>
    <row r="570" spans="1:5" ht="31.5" outlineLevel="2">
      <c r="A570" s="118" t="s">
        <v>2510</v>
      </c>
      <c r="B570" s="48" t="s">
        <v>1105</v>
      </c>
      <c r="C570" s="49" t="s">
        <v>1106</v>
      </c>
      <c r="D570" s="35" t="s">
        <v>20</v>
      </c>
      <c r="E570" s="47">
        <v>305</v>
      </c>
    </row>
    <row r="571" spans="1:5" ht="47.25" outlineLevel="2">
      <c r="A571" s="118" t="s">
        <v>2511</v>
      </c>
      <c r="B571" s="34" t="s">
        <v>1107</v>
      </c>
      <c r="C571" s="35" t="s">
        <v>1108</v>
      </c>
      <c r="D571" s="35" t="s">
        <v>20</v>
      </c>
      <c r="E571" s="47">
        <v>920</v>
      </c>
    </row>
    <row r="572" spans="1:5" ht="31.5" outlineLevel="2">
      <c r="A572" s="118" t="s">
        <v>2512</v>
      </c>
      <c r="B572" s="34" t="s">
        <v>1109</v>
      </c>
      <c r="C572" s="35" t="s">
        <v>1110</v>
      </c>
      <c r="D572" s="35" t="s">
        <v>20</v>
      </c>
      <c r="E572" s="47">
        <v>740</v>
      </c>
    </row>
  </sheetData>
  <autoFilter ref="A15:E572"/>
  <mergeCells count="81">
    <mergeCell ref="B543:E543"/>
    <mergeCell ref="B478:E478"/>
    <mergeCell ref="B480:E480"/>
    <mergeCell ref="B528:E528"/>
    <mergeCell ref="B464:E464"/>
    <mergeCell ref="B467:E467"/>
    <mergeCell ref="B469:E469"/>
    <mergeCell ref="B454:E454"/>
    <mergeCell ref="B459:E459"/>
    <mergeCell ref="B462:E462"/>
    <mergeCell ref="B444:E444"/>
    <mergeCell ref="B449:E449"/>
    <mergeCell ref="B451:E451"/>
    <mergeCell ref="B438:E438"/>
    <mergeCell ref="B440:E440"/>
    <mergeCell ref="B442:E442"/>
    <mergeCell ref="B425:E425"/>
    <mergeCell ref="B430:E430"/>
    <mergeCell ref="B433:E433"/>
    <mergeCell ref="B416:E416"/>
    <mergeCell ref="B421:E421"/>
    <mergeCell ref="B423:E423"/>
    <mergeCell ref="B406:E406"/>
    <mergeCell ref="B411:E411"/>
    <mergeCell ref="B414:E414"/>
    <mergeCell ref="B399:E399"/>
    <mergeCell ref="B401:E401"/>
    <mergeCell ref="B403:E403"/>
    <mergeCell ref="B390:E390"/>
    <mergeCell ref="B393:E393"/>
    <mergeCell ref="B395:E395"/>
    <mergeCell ref="B374:E374"/>
    <mergeCell ref="B386:E386"/>
    <mergeCell ref="B388:E388"/>
    <mergeCell ref="B361:E361"/>
    <mergeCell ref="B364:E364"/>
    <mergeCell ref="B368:E368"/>
    <mergeCell ref="B347:E347"/>
    <mergeCell ref="B349:E349"/>
    <mergeCell ref="B359:E359"/>
    <mergeCell ref="B329:E329"/>
    <mergeCell ref="B341:E341"/>
    <mergeCell ref="B344:E344"/>
    <mergeCell ref="B306:E306"/>
    <mergeCell ref="B308:E308"/>
    <mergeCell ref="B310:E310"/>
    <mergeCell ref="B298:E298"/>
    <mergeCell ref="B300:E300"/>
    <mergeCell ref="B303:E303"/>
    <mergeCell ref="B262:E262"/>
    <mergeCell ref="B287:E287"/>
    <mergeCell ref="B297:E297"/>
    <mergeCell ref="B251:E251"/>
    <mergeCell ref="B252:E252"/>
    <mergeCell ref="B259:E259"/>
    <mergeCell ref="B224:E224"/>
    <mergeCell ref="B228:E228"/>
    <mergeCell ref="B248:E248"/>
    <mergeCell ref="B143:E143"/>
    <mergeCell ref="B182:E182"/>
    <mergeCell ref="B200:E200"/>
    <mergeCell ref="B97:E97"/>
    <mergeCell ref="B111:E111"/>
    <mergeCell ref="B129:E129"/>
    <mergeCell ref="B77:E77"/>
    <mergeCell ref="B82:E82"/>
    <mergeCell ref="B94:E94"/>
    <mergeCell ref="B50:E50"/>
    <mergeCell ref="B63:E63"/>
    <mergeCell ref="B67:E67"/>
    <mergeCell ref="B38:E38"/>
    <mergeCell ref="B41:E41"/>
    <mergeCell ref="B43:E43"/>
    <mergeCell ref="B17:E17"/>
    <mergeCell ref="B29:E29"/>
    <mergeCell ref="B33:E33"/>
    <mergeCell ref="B16:E16"/>
    <mergeCell ref="B10:E10"/>
    <mergeCell ref="B11:E11"/>
    <mergeCell ref="B12:E12"/>
    <mergeCell ref="B13:E13"/>
  </mergeCells>
  <hyperlinks>
    <hyperlink ref="C219" location="_ftn1" display="_ftn1"/>
  </hyperlinks>
  <pageMargins left="0.7" right="0.7" top="0.75" bottom="0.75" header="0.3" footer="0.3"/>
  <pageSetup paperSize="9" orientation="landscape" r:id="rId1"/>
  <ignoredErrors>
    <ignoredError sqref="A528:A572 A386:A390 A224:A375 A16:A93 A204:A223 A182:A203 A94:A145 A391:A48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L178"/>
  <sheetViews>
    <sheetView zoomScale="80" zoomScaleNormal="80" workbookViewId="0">
      <selection activeCell="C11" sqref="C11:G11"/>
    </sheetView>
  </sheetViews>
  <sheetFormatPr defaultColWidth="92.33203125" defaultRowHeight="15.75" outlineLevelRow="2"/>
  <cols>
    <col min="1" max="1" width="14.83203125" style="115" customWidth="1"/>
    <col min="2" max="2" width="28.6640625" style="8" bestFit="1" customWidth="1"/>
    <col min="3" max="3" width="20.5" style="4" customWidth="1"/>
    <col min="4" max="4" width="68.1640625" style="110" customWidth="1"/>
    <col min="5" max="5" width="90.1640625" style="4" bestFit="1" customWidth="1"/>
    <col min="6" max="6" width="19.83203125" style="91" customWidth="1"/>
    <col min="7" max="7" width="18.83203125" style="144" customWidth="1"/>
    <col min="8" max="8" width="0" style="8" hidden="1" customWidth="1"/>
    <col min="9" max="9" width="70.83203125" style="8" hidden="1" customWidth="1"/>
    <col min="10" max="10" width="36.33203125" style="8" customWidth="1"/>
    <col min="11" max="11" width="28.1640625" style="8" bestFit="1" customWidth="1"/>
    <col min="12" max="12" width="24.83203125" style="8" customWidth="1"/>
    <col min="13" max="16384" width="92.33203125" style="8"/>
  </cols>
  <sheetData>
    <row r="1" spans="1:12" s="155" customFormat="1">
      <c r="A1" s="153" t="s">
        <v>2780</v>
      </c>
      <c r="B1" s="154"/>
      <c r="D1" s="156"/>
      <c r="E1" s="156"/>
      <c r="G1" s="157"/>
      <c r="H1" s="158"/>
    </row>
    <row r="2" spans="1:12">
      <c r="B2" s="4"/>
      <c r="D2" s="152" t="s">
        <v>2591</v>
      </c>
      <c r="E2" s="8"/>
      <c r="G2" s="116"/>
    </row>
    <row r="3" spans="1:12">
      <c r="B3" s="4"/>
      <c r="D3" s="152" t="s">
        <v>2584</v>
      </c>
      <c r="E3" s="8"/>
      <c r="G3" s="116"/>
    </row>
    <row r="4" spans="1:12">
      <c r="B4" s="4"/>
      <c r="D4" s="152" t="s">
        <v>2585</v>
      </c>
      <c r="E4" s="8"/>
      <c r="G4" s="116"/>
    </row>
    <row r="5" spans="1:12">
      <c r="B5" s="4"/>
      <c r="D5" s="152" t="s">
        <v>1</v>
      </c>
      <c r="E5" s="8"/>
      <c r="G5" s="116"/>
    </row>
    <row r="6" spans="1:12">
      <c r="B6" s="4"/>
      <c r="D6" s="152" t="s">
        <v>2</v>
      </c>
      <c r="E6" s="8"/>
      <c r="G6" s="116"/>
    </row>
    <row r="7" spans="1:12">
      <c r="B7" s="4"/>
      <c r="D7" s="152" t="s">
        <v>3</v>
      </c>
      <c r="E7" s="8"/>
      <c r="G7" s="116"/>
    </row>
    <row r="8" spans="1:12">
      <c r="B8" s="4"/>
      <c r="D8" s="5"/>
      <c r="E8" s="8"/>
      <c r="F8" s="6"/>
      <c r="G8" s="117"/>
    </row>
    <row r="9" spans="1:12">
      <c r="B9" s="4"/>
      <c r="D9" s="5"/>
      <c r="E9" s="8"/>
      <c r="F9" s="6"/>
      <c r="G9" s="117"/>
    </row>
    <row r="10" spans="1:12">
      <c r="B10" s="4"/>
      <c r="D10" s="5"/>
      <c r="E10" s="8"/>
      <c r="F10" s="6"/>
      <c r="G10" s="117"/>
    </row>
    <row r="11" spans="1:12">
      <c r="C11" s="182" t="s">
        <v>4</v>
      </c>
      <c r="D11" s="182"/>
      <c r="E11" s="182"/>
      <c r="F11" s="182"/>
      <c r="G11" s="182"/>
    </row>
    <row r="12" spans="1:12">
      <c r="C12" s="182" t="s">
        <v>5</v>
      </c>
      <c r="D12" s="182"/>
      <c r="E12" s="182"/>
      <c r="F12" s="182"/>
      <c r="G12" s="182"/>
    </row>
    <row r="13" spans="1:12">
      <c r="C13" s="182" t="s">
        <v>6</v>
      </c>
      <c r="D13" s="182"/>
      <c r="E13" s="182"/>
      <c r="F13" s="182"/>
      <c r="G13" s="182"/>
    </row>
    <row r="14" spans="1:12">
      <c r="C14" s="182" t="s">
        <v>7</v>
      </c>
      <c r="D14" s="182"/>
      <c r="E14" s="182"/>
      <c r="F14" s="182"/>
      <c r="G14" s="182"/>
    </row>
    <row r="15" spans="1:12" ht="15.75" customHeight="1">
      <c r="B15" s="110"/>
      <c r="C15" s="33"/>
      <c r="D15" s="5"/>
      <c r="E15" s="5"/>
      <c r="F15" s="6"/>
      <c r="G15" s="117"/>
      <c r="J15" s="214" t="s">
        <v>2805</v>
      </c>
      <c r="K15" s="215"/>
      <c r="L15" s="194" t="s">
        <v>2808</v>
      </c>
    </row>
    <row r="16" spans="1:12" s="44" customFormat="1" ht="31.5">
      <c r="A16" s="130" t="s">
        <v>8</v>
      </c>
      <c r="B16" s="107" t="s">
        <v>2704</v>
      </c>
      <c r="C16" s="129" t="s">
        <v>9</v>
      </c>
      <c r="D16" s="129" t="s">
        <v>10</v>
      </c>
      <c r="E16" s="129" t="s">
        <v>2705</v>
      </c>
      <c r="F16" s="129" t="s">
        <v>11</v>
      </c>
      <c r="G16" s="112" t="s">
        <v>12</v>
      </c>
      <c r="J16" s="129" t="s">
        <v>2806</v>
      </c>
      <c r="K16" s="129" t="s">
        <v>2807</v>
      </c>
      <c r="L16" s="195"/>
    </row>
    <row r="17" spans="1:12">
      <c r="A17" s="65">
        <v>15</v>
      </c>
      <c r="B17" s="65"/>
      <c r="C17" s="187" t="s">
        <v>2783</v>
      </c>
      <c r="D17" s="187"/>
      <c r="E17" s="187"/>
      <c r="F17" s="187"/>
      <c r="G17" s="141"/>
      <c r="J17" s="77"/>
      <c r="K17" s="77"/>
      <c r="L17" s="77"/>
    </row>
    <row r="18" spans="1:12" outlineLevel="1">
      <c r="A18" s="142" t="s">
        <v>1111</v>
      </c>
      <c r="B18" s="142"/>
      <c r="C18" s="187" t="s">
        <v>1112</v>
      </c>
      <c r="D18" s="187"/>
      <c r="E18" s="187"/>
      <c r="F18" s="187"/>
      <c r="G18" s="143">
        <f>SUM(G19:G22)</f>
        <v>996</v>
      </c>
      <c r="J18" s="77"/>
      <c r="K18" s="77"/>
      <c r="L18" s="143">
        <v>996</v>
      </c>
    </row>
    <row r="19" spans="1:12" ht="31.5" outlineLevel="2">
      <c r="A19" s="118" t="s">
        <v>13</v>
      </c>
      <c r="B19" s="77">
        <f>INDEX('[1]для прейскуранта'!$B$1:$B$1000,MATCH(D19,'[1]для прейскуранта'!$D$1:$D$1000,0))</f>
        <v>63505</v>
      </c>
      <c r="C19" s="77" t="str">
        <f>INDEX('[1]для прейскуранта'!$C$1:$C$1000,MATCH(D19,'[1]для прейскуранта'!$D$1:$D$1000,0))</f>
        <v>А09.05.004</v>
      </c>
      <c r="D19" s="46" t="s">
        <v>79</v>
      </c>
      <c r="E19" s="77" t="str">
        <f>INDEX('[1]для прейскуранта'!$E$1:$E$1000,MATCH(D19,'[1]для прейскуранта'!$D$1:$D$1000,0))</f>
        <v>Холестеpин ЛПВП</v>
      </c>
      <c r="F19" s="77" t="str">
        <f>INDEX('[1]для прейскуранта'!$F$1:$F$1000,MATCH(D19,'[1]для прейскуранта'!$D$1:$D$1000,0))</f>
        <v>1 исследование</v>
      </c>
      <c r="G19" s="141">
        <f>ROUNDUP(INDEX('прил.4_лабораторная диагностика'!$E$18:$E$2097,MATCH('прил.4.1_лабораторные комплексы'!D19,'прил.4_лабораторная диагностика'!$C$18:$C$2097,0))*0.9,0)</f>
        <v>293</v>
      </c>
      <c r="J19" s="77"/>
      <c r="K19" s="77"/>
      <c r="L19" s="141">
        <v>293</v>
      </c>
    </row>
    <row r="20" spans="1:12" outlineLevel="2">
      <c r="A20" s="118" t="s">
        <v>220</v>
      </c>
      <c r="B20" s="77">
        <f>INDEX('[1]для прейскуранта'!$B$1:$B$1000,MATCH(D20,'[1]для прейскуранта'!$D$1:$D$1000,0))</f>
        <v>63508</v>
      </c>
      <c r="C20" s="77" t="str">
        <f>INDEX('[1]для прейскуранта'!$C$1:$C$1000,MATCH(D20,'[1]для прейскуранта'!$D$1:$D$1000,0))</f>
        <v>А09.05.025</v>
      </c>
      <c r="D20" s="54" t="s">
        <v>85</v>
      </c>
      <c r="E20" s="77" t="str">
        <f>INDEX('[1]для прейскуранта'!$E$1:$E$1000,MATCH(D20,'[1]для прейскуранта'!$D$1:$D$1000,0))</f>
        <v>Триглицеpиды (ТГ)</v>
      </c>
      <c r="F20" s="77" t="str">
        <f>INDEX('[1]для прейскуранта'!$F$1:$F$1000,MATCH(D20,'[1]для прейскуранта'!$D$1:$D$1000,0))</f>
        <v>1 исследование</v>
      </c>
      <c r="G20" s="141">
        <f>ROUNDUP(INDEX('прил.4_лабораторная диагностика'!$E$18:$E$2097,MATCH('прил.4.1_лабораторные комплексы'!D20,'прил.4_лабораторная диагностика'!$C$18:$C$2097,0))*0.9,0)</f>
        <v>270</v>
      </c>
      <c r="J20" s="77"/>
      <c r="K20" s="77"/>
      <c r="L20" s="141">
        <v>270</v>
      </c>
    </row>
    <row r="21" spans="1:12" outlineLevel="2">
      <c r="A21" s="118" t="s">
        <v>254</v>
      </c>
      <c r="B21" s="77">
        <f>INDEX('[1]для прейскуранта'!$B$1:$B$1000,MATCH(D21,'[1]для прейскуранта'!$D$1:$D$1000,0))</f>
        <v>63503</v>
      </c>
      <c r="C21" s="77" t="str">
        <f>INDEX('[1]для прейскуранта'!$C$1:$C$1000,MATCH(D21,'[1]для прейскуранта'!$D$1:$D$1000,0))</f>
        <v>А09.05.026</v>
      </c>
      <c r="D21" s="54" t="s">
        <v>87</v>
      </c>
      <c r="E21" s="77" t="str">
        <f>INDEX('[1]для прейскуранта'!$E$1:$E$1000,MATCH(D21,'[1]для прейскуранта'!$D$1:$D$1000,0))</f>
        <v xml:space="preserve">Холестеpин общий </v>
      </c>
      <c r="F21" s="77" t="str">
        <f>INDEX('[1]для прейскуранта'!$F$1:$F$1000,MATCH(D21,'[1]для прейскуранта'!$D$1:$D$1000,0))</f>
        <v>1 исследование</v>
      </c>
      <c r="G21" s="141">
        <f>ROUNDUP(INDEX('прил.4_лабораторная диагностика'!$E$18:$E$2097,MATCH('прил.4.1_лабораторные комплексы'!D21,'прил.4_лабораторная диагностика'!$C$18:$C$2097,0))*0.9,0)</f>
        <v>176</v>
      </c>
      <c r="J21" s="77"/>
      <c r="K21" s="77"/>
      <c r="L21" s="141">
        <v>176</v>
      </c>
    </row>
    <row r="22" spans="1:12" ht="31.5" outlineLevel="2">
      <c r="A22" s="118" t="s">
        <v>286</v>
      </c>
      <c r="B22" s="77">
        <f>INDEX('[1]для прейскуранта'!$B$1:$B$1000,MATCH(D22,'[1]для прейскуранта'!$D$1:$D$1000,0))</f>
        <v>63522</v>
      </c>
      <c r="C22" s="77" t="str">
        <f>INDEX('[1]для прейскуранта'!$C$1:$C$1000,MATCH(D22,'[1]для прейскуранта'!$D$1:$D$1000,0))</f>
        <v>А09.05.028</v>
      </c>
      <c r="D22" s="54" t="s">
        <v>89</v>
      </c>
      <c r="E22" s="77" t="str">
        <f>INDEX('[1]для прейскуранта'!$E$1:$E$1000,MATCH(D22,'[1]для прейскуранта'!$D$1:$D$1000,0))</f>
        <v xml:space="preserve">Холестеpин низкой плотности-LDL </v>
      </c>
      <c r="F22" s="77" t="str">
        <f>INDEX('[1]для прейскуранта'!$F$1:$F$1000,MATCH(D22,'[1]для прейскуранта'!$D$1:$D$1000,0))</f>
        <v>1 исследование</v>
      </c>
      <c r="G22" s="141">
        <f>ROUNDUP(INDEX('прил.4_лабораторная диагностика'!$E$18:$E$2097,MATCH('прил.4.1_лабораторные комплексы'!D22,'прил.4_лабораторная диагностика'!$C$18:$C$2097,0))*0.9,0)</f>
        <v>257</v>
      </c>
      <c r="J22" s="77"/>
      <c r="K22" s="77"/>
      <c r="L22" s="141">
        <v>257</v>
      </c>
    </row>
    <row r="23" spans="1:12" outlineLevel="1">
      <c r="A23" s="142" t="s">
        <v>1113</v>
      </c>
      <c r="B23" s="142"/>
      <c r="C23" s="187" t="s">
        <v>1114</v>
      </c>
      <c r="D23" s="187"/>
      <c r="E23" s="187"/>
      <c r="F23" s="187"/>
      <c r="G23" s="143">
        <f>SUM(G24:G37)</f>
        <v>2956</v>
      </c>
      <c r="J23" s="77"/>
      <c r="K23" s="77"/>
      <c r="L23" s="143">
        <v>2956</v>
      </c>
    </row>
    <row r="24" spans="1:12" outlineLevel="2">
      <c r="A24" s="118" t="s">
        <v>13</v>
      </c>
      <c r="B24" s="77">
        <f>INDEX('[1]для прейскуранта'!$B$1:$B$1000,MATCH(D24,'[1]для прейскуранта'!$D$1:$D$1000,0))</f>
        <v>63404</v>
      </c>
      <c r="C24" s="77" t="str">
        <f>INDEX('[1]для прейскуранта'!$C$1:$C$1000,MATCH(D24,'[1]для прейскуранта'!$D$1:$D$1000,0))</f>
        <v>А09.05.007</v>
      </c>
      <c r="D24" s="54" t="s">
        <v>130</v>
      </c>
      <c r="E24" s="77" t="str">
        <f>INDEX('[1]для прейскуранта'!$E$1:$E$1000,MATCH(D24,'[1]для прейскуранта'!$D$1:$D$1000,0))</f>
        <v>Железо</v>
      </c>
      <c r="F24" s="77" t="str">
        <f>INDEX('[1]для прейскуранта'!$F$1:$F$1000,MATCH(D24,'[1]для прейскуранта'!$D$1:$D$1000,0))</f>
        <v>1 исследование</v>
      </c>
      <c r="G24" s="141">
        <f>ROUNDUP(INDEX('прил.4_лабораторная диагностика'!$E$18:$E$2097,MATCH('прил.4.1_лабораторные комплексы'!D24,'прил.4_лабораторная диагностика'!$C$18:$C$2097,0))*0.9,0)</f>
        <v>270</v>
      </c>
      <c r="J24" s="77"/>
      <c r="K24" s="77"/>
      <c r="L24" s="141">
        <v>270</v>
      </c>
    </row>
    <row r="25" spans="1:12" outlineLevel="2">
      <c r="A25" s="118" t="s">
        <v>220</v>
      </c>
      <c r="B25" s="77">
        <f>INDEX('[1]для прейскуранта'!$B$1:$B$1000,MATCH(D25,'[1]для прейскуранта'!$D$1:$D$1000,0))</f>
        <v>63208</v>
      </c>
      <c r="C25" s="77" t="str">
        <f>INDEX('[1]для прейскуранта'!$C$1:$C$1000,MATCH(D25,'[1]для прейскуранта'!$D$1:$D$1000,0))</f>
        <v>А09.05.010</v>
      </c>
      <c r="D25" s="54" t="s">
        <v>22</v>
      </c>
      <c r="E25" s="77" t="str">
        <f>INDEX('[1]для прейскуранта'!$E$1:$E$1000,MATCH(D25,'[1]для прейскуранта'!$D$1:$D$1000,0))</f>
        <v>Общий белок</v>
      </c>
      <c r="F25" s="77" t="str">
        <f>INDEX('[1]для прейскуранта'!$F$1:$F$1000,MATCH(D25,'[1]для прейскуранта'!$D$1:$D$1000,0))</f>
        <v>1 исследование</v>
      </c>
      <c r="G25" s="141">
        <f>ROUNDUP(INDEX('прил.4_лабораторная диагностика'!$E$18:$E$2097,MATCH('прил.4.1_лабораторные комплексы'!D25,'прил.4_лабораторная диагностика'!$C$18:$C$2097,0))*0.9,0)</f>
        <v>189</v>
      </c>
      <c r="J25" s="77"/>
      <c r="K25" s="77"/>
      <c r="L25" s="141">
        <v>189</v>
      </c>
    </row>
    <row r="26" spans="1:12" outlineLevel="2">
      <c r="A26" s="118" t="s">
        <v>254</v>
      </c>
      <c r="B26" s="77">
        <f>INDEX('[1]для прейскуранта'!$B$1:$B$1000,MATCH(D26,'[1]для прейскуранта'!$D$1:$D$1000,0))</f>
        <v>63509</v>
      </c>
      <c r="C26" s="77" t="str">
        <f>INDEX('[1]для прейскуранта'!$C$1:$C$1000,MATCH(D26,'[1]для прейскуранта'!$D$1:$D$1000,0))</f>
        <v>А09.05.017</v>
      </c>
      <c r="D26" s="54" t="s">
        <v>28</v>
      </c>
      <c r="E26" s="77" t="str">
        <f>INDEX('[1]для прейскуранта'!$E$1:$E$1000,MATCH(D26,'[1]для прейскуранта'!$D$1:$D$1000,0))</f>
        <v>Мочевина</v>
      </c>
      <c r="F26" s="77" t="str">
        <f>INDEX('[1]для прейскуранта'!$F$1:$F$1000,MATCH(D26,'[1]для прейскуранта'!$D$1:$D$1000,0))</f>
        <v>1 исследование</v>
      </c>
      <c r="G26" s="141">
        <f>ROUNDUP(INDEX('прил.4_лабораторная диагностика'!$E$18:$E$2097,MATCH('прил.4.1_лабораторные комплексы'!D26,'прил.4_лабораторная диагностика'!$C$18:$C$2097,0))*0.9,0)</f>
        <v>207</v>
      </c>
      <c r="J26" s="77"/>
      <c r="K26" s="77"/>
      <c r="L26" s="141">
        <v>207</v>
      </c>
    </row>
    <row r="27" spans="1:12" outlineLevel="2">
      <c r="A27" s="118" t="s">
        <v>286</v>
      </c>
      <c r="B27" s="77">
        <f>INDEX('[1]для прейскуранта'!$B$1:$B$1000,MATCH(D27,'[1]для прейскуранта'!$D$1:$D$1000,0))</f>
        <v>63506</v>
      </c>
      <c r="C27" s="77" t="str">
        <f>INDEX('[1]для прейскуранта'!$C$1:$C$1000,MATCH(D27,'[1]для прейскуранта'!$D$1:$D$1000,0))</f>
        <v>А09.05.020</v>
      </c>
      <c r="D27" s="54" t="s">
        <v>32</v>
      </c>
      <c r="E27" s="77" t="str">
        <f>INDEX('[1]для прейскуранта'!$E$1:$E$1000,MATCH(D27,'[1]для прейскуранта'!$D$1:$D$1000,0))</f>
        <v>Креатинин</v>
      </c>
      <c r="F27" s="77" t="str">
        <f>INDEX('[1]для прейскуранта'!$F$1:$F$1000,MATCH(D27,'[1]для прейскуранта'!$D$1:$D$1000,0))</f>
        <v>1 исследование</v>
      </c>
      <c r="G27" s="141">
        <f>ROUNDUP(INDEX('прил.4_лабораторная диагностика'!$E$18:$E$2097,MATCH('прил.4.1_лабораторные комплексы'!D27,'прил.4_лабораторная диагностика'!$C$18:$C$2097,0))*0.9,0)</f>
        <v>207</v>
      </c>
      <c r="J27" s="77"/>
      <c r="K27" s="77"/>
      <c r="L27" s="141">
        <v>207</v>
      </c>
    </row>
    <row r="28" spans="1:12" ht="31.5" outlineLevel="2">
      <c r="A28" s="118" t="s">
        <v>359</v>
      </c>
      <c r="B28" s="77">
        <f>INDEX('[1]для прейскуранта'!$B$1:$B$1000,MATCH(D28,'[1]для прейскуранта'!$D$1:$D$1000,0))</f>
        <v>63502</v>
      </c>
      <c r="C28" s="77" t="str">
        <f>INDEX('[1]для прейскуранта'!$C$1:$C$1000,MATCH(D28,'[1]для прейскуранта'!$D$1:$D$1000,0))</f>
        <v>А09.05.022</v>
      </c>
      <c r="D28" s="54" t="s">
        <v>69</v>
      </c>
      <c r="E28" s="77" t="str">
        <f>INDEX('[1]для прейскуранта'!$E$1:$E$1000,MATCH(D28,'[1]для прейскуранта'!$D$1:$D$1000,0))</f>
        <v>Билиpубин конъюгированный</v>
      </c>
      <c r="F28" s="77" t="str">
        <f>INDEX('[1]для прейскуранта'!$F$1:$F$1000,MATCH(D28,'[1]для прейскуранта'!$D$1:$D$1000,0))</f>
        <v>1 исследование</v>
      </c>
      <c r="G28" s="141">
        <f>ROUNDUP(INDEX('прил.4_лабораторная диагностика'!$E$18:$E$2097,MATCH('прил.4.1_лабораторные комплексы'!D28,'прил.4_лабораторная диагностика'!$C$18:$C$2097,0))*0.9,0)</f>
        <v>189</v>
      </c>
      <c r="J28" s="77"/>
      <c r="K28" s="77"/>
      <c r="L28" s="141">
        <v>189</v>
      </c>
    </row>
    <row r="29" spans="1:12" outlineLevel="2">
      <c r="A29" s="118" t="s">
        <v>389</v>
      </c>
      <c r="B29" s="77">
        <f>INDEX('[1]для прейскуранта'!$B$1:$B$1000,MATCH(D29,'[1]для прейскуранта'!$D$1:$D$1000,0))</f>
        <v>63507</v>
      </c>
      <c r="C29" s="77" t="str">
        <f>INDEX('[1]для прейскуранта'!$C$1:$C$1000,MATCH(D29,'[1]для прейскуранта'!$D$1:$D$1000,0))</f>
        <v>А09.05.023</v>
      </c>
      <c r="D29" s="54" t="s">
        <v>56</v>
      </c>
      <c r="E29" s="77" t="str">
        <f>INDEX('[1]для прейскуранта'!$E$1:$E$1000,MATCH(D29,'[1]для прейскуранта'!$D$1:$D$1000,0))</f>
        <v>Глюкоза</v>
      </c>
      <c r="F29" s="77" t="str">
        <f>INDEX('[1]для прейскуранта'!$F$1:$F$1000,MATCH(D29,'[1]для прейскуранта'!$D$1:$D$1000,0))</f>
        <v>1 исследование</v>
      </c>
      <c r="G29" s="141">
        <f>ROUNDUP(INDEX('прил.4_лабораторная диагностика'!$E$18:$E$2097,MATCH('прил.4.1_лабораторные комплексы'!D29,'прил.4_лабораторная диагностика'!$C$18:$C$2097,0))*0.9,0)</f>
        <v>212</v>
      </c>
      <c r="J29" s="77"/>
      <c r="K29" s="77"/>
      <c r="L29" s="141">
        <v>212</v>
      </c>
    </row>
    <row r="30" spans="1:12" outlineLevel="2">
      <c r="A30" s="118" t="s">
        <v>435</v>
      </c>
      <c r="B30" s="77">
        <f>INDEX('[1]для прейскуранта'!$B$1:$B$1000,MATCH(D30,'[1]для прейскуранта'!$D$1:$D$1000,0))</f>
        <v>63409</v>
      </c>
      <c r="C30" s="77" t="str">
        <f>INDEX('[1]для прейскуранта'!$C$1:$C$1000,MATCH(D30,'[1]для прейскуранта'!$D$1:$D$1000,0))</f>
        <v>А09.05.030</v>
      </c>
      <c r="D30" s="54" t="s">
        <v>133</v>
      </c>
      <c r="E30" s="77" t="str">
        <f>INDEX('[1]для прейскуранта'!$E$1:$E$1000,MATCH(D30,'[1]для прейскуранта'!$D$1:$D$1000,0))</f>
        <v>Натpий ISE</v>
      </c>
      <c r="F30" s="77" t="str">
        <f>INDEX('[1]для прейскуранта'!$F$1:$F$1000,MATCH(D30,'[1]для прейскуранта'!$D$1:$D$1000,0))</f>
        <v>1 исследование</v>
      </c>
      <c r="G30" s="141">
        <f>ROUNDUP(INDEX('прил.4_лабораторная диагностика'!$E$18:$E$2097,MATCH('прил.4.1_лабораторные комплексы'!D30,'прил.4_лабораторная диагностика'!$C$18:$C$2097,0))*0.9,0)</f>
        <v>176</v>
      </c>
      <c r="J30" s="77"/>
      <c r="K30" s="77"/>
      <c r="L30" s="141">
        <v>176</v>
      </c>
    </row>
    <row r="31" spans="1:12" outlineLevel="2">
      <c r="A31" s="118" t="s">
        <v>443</v>
      </c>
      <c r="B31" s="77">
        <f>INDEX('[1]для прейскуранта'!$B$1:$B$1000,MATCH(D31,'[1]для прейскуранта'!$D$1:$D$1000,0))</f>
        <v>63407</v>
      </c>
      <c r="C31" s="77" t="str">
        <f>INDEX('[1]для прейскуранта'!$C$1:$C$1000,MATCH(D31,'[1]для прейскуранта'!$D$1:$D$1000,0))</f>
        <v>А09.05.031</v>
      </c>
      <c r="D31" s="54" t="s">
        <v>135</v>
      </c>
      <c r="E31" s="77" t="str">
        <f>INDEX('[1]для прейскуранта'!$E$1:$E$1000,MATCH(D31,'[1]для прейскуранта'!$D$1:$D$1000,0))</f>
        <v>Калий ISE</v>
      </c>
      <c r="F31" s="77" t="str">
        <f>INDEX('[1]для прейскуранта'!$F$1:$F$1000,MATCH(D31,'[1]для прейскуранта'!$D$1:$D$1000,0))</f>
        <v>1 исследование</v>
      </c>
      <c r="G31" s="141">
        <f>ROUNDUP(INDEX('прил.4_лабораторная диагностика'!$E$18:$E$2097,MATCH('прил.4.1_лабораторные комплексы'!D31,'прил.4_лабораторная диагностика'!$C$18:$C$2097,0))*0.9,0)</f>
        <v>176</v>
      </c>
      <c r="J31" s="77"/>
      <c r="K31" s="77"/>
      <c r="L31" s="141">
        <v>176</v>
      </c>
    </row>
    <row r="32" spans="1:12" ht="31.5" outlineLevel="2">
      <c r="A32" s="118" t="s">
        <v>488</v>
      </c>
      <c r="B32" s="77">
        <f>INDEX('[1]для прейскуранта'!$B$1:$B$1000,MATCH(D32,'[1]для прейскуранта'!$D$1:$D$1000,0))</f>
        <v>63308</v>
      </c>
      <c r="C32" s="77" t="str">
        <f>INDEX('[1]для прейскуранта'!$C$1:$C$1000,MATCH(D32,'[1]для прейскуранта'!$D$1:$D$1000,0))</f>
        <v>А09.05.041</v>
      </c>
      <c r="D32" s="54" t="s">
        <v>195</v>
      </c>
      <c r="E32" s="77" t="str">
        <f>INDEX('[1]для прейскуранта'!$E$1:$E$1000,MATCH(D32,'[1]для прейскуранта'!$D$1:$D$1000,0))</f>
        <v>АсАТ</v>
      </c>
      <c r="F32" s="77" t="str">
        <f>INDEX('[1]для прейскуранта'!$F$1:$F$1000,MATCH(D32,'[1]для прейскуранта'!$D$1:$D$1000,0))</f>
        <v>1 исследование</v>
      </c>
      <c r="G32" s="141">
        <f>ROUNDUP(INDEX('прил.4_лабораторная диагностика'!$E$18:$E$2097,MATCH('прил.4.1_лабораторные комплексы'!D32,'прил.4_лабораторная диагностика'!$C$18:$C$2097,0))*0.9,0)</f>
        <v>167</v>
      </c>
      <c r="J32" s="77"/>
      <c r="K32" s="77"/>
      <c r="L32" s="141">
        <v>167</v>
      </c>
    </row>
    <row r="33" spans="1:12" ht="31.5" outlineLevel="2">
      <c r="A33" s="118" t="s">
        <v>494</v>
      </c>
      <c r="B33" s="77">
        <f>INDEX('[1]для прейскуранта'!$B$1:$B$1000,MATCH(D33,'[1]для прейскуранта'!$D$1:$D$1000,0))</f>
        <v>63309</v>
      </c>
      <c r="C33" s="77" t="str">
        <f>INDEX('[1]для прейскуранта'!$C$1:$C$1000,MATCH(D33,'[1]для прейскуранта'!$D$1:$D$1000,0))</f>
        <v>А09.05.042</v>
      </c>
      <c r="D33" s="54" t="s">
        <v>197</v>
      </c>
      <c r="E33" s="77" t="str">
        <f>INDEX('[1]для прейскуранта'!$E$1:$E$1000,MATCH(D33,'[1]для прейскуранта'!$D$1:$D$1000,0))</f>
        <v>АлАТ</v>
      </c>
      <c r="F33" s="77" t="str">
        <f>INDEX('[1]для прейскуранта'!$F$1:$F$1000,MATCH(D33,'[1]для прейскуранта'!$D$1:$D$1000,0))</f>
        <v>1 исследование</v>
      </c>
      <c r="G33" s="141">
        <f>ROUNDUP(INDEX('прил.4_лабораторная диагностика'!$E$18:$E$2097,MATCH('прил.4.1_лабораторные комплексы'!D33,'прил.4_лабораторная диагностика'!$C$18:$C$2097,0))*0.9,0)</f>
        <v>167</v>
      </c>
      <c r="J33" s="77"/>
      <c r="K33" s="77"/>
      <c r="L33" s="141">
        <v>167</v>
      </c>
    </row>
    <row r="34" spans="1:12" outlineLevel="2">
      <c r="A34" s="118" t="s">
        <v>582</v>
      </c>
      <c r="B34" s="77">
        <f>INDEX('[1]для прейскуранта'!$B$1:$B$1000,MATCH(D34,'[1]для прейскуранта'!$D$1:$D$1000,0))</f>
        <v>63304</v>
      </c>
      <c r="C34" s="77" t="str">
        <f>INDEX('[1]для прейскуранта'!$C$1:$C$1000,MATCH(D34,'[1]для прейскуранта'!$D$1:$D$1000,0))</f>
        <v>А09.05.045</v>
      </c>
      <c r="D34" s="54" t="s">
        <v>203</v>
      </c>
      <c r="E34" s="77" t="str">
        <f>INDEX('[1]для прейскуранта'!$E$1:$E$1000,MATCH(D34,'[1]для прейскуранта'!$D$1:$D$1000,0))</f>
        <v>Амилаза общая</v>
      </c>
      <c r="F34" s="77" t="str">
        <f>INDEX('[1]для прейскуранта'!$F$1:$F$1000,MATCH(D34,'[1]для прейскуранта'!$D$1:$D$1000,0))</f>
        <v>1 исследование</v>
      </c>
      <c r="G34" s="141">
        <f>ROUNDUP(INDEX('прил.4_лабораторная диагностика'!$E$18:$E$2097,MATCH('прил.4.1_лабораторные комплексы'!D34,'прил.4_лабораторная диагностика'!$C$18:$C$2097,0))*0.9,0)</f>
        <v>234</v>
      </c>
      <c r="J34" s="77"/>
      <c r="K34" s="77"/>
      <c r="L34" s="141">
        <v>234</v>
      </c>
    </row>
    <row r="35" spans="1:12" outlineLevel="2">
      <c r="A35" s="118" t="s">
        <v>940</v>
      </c>
      <c r="B35" s="77">
        <f>INDEX('[1]для прейскуранта'!$B$1:$B$1000,MATCH(D35,'[1]для прейскуранта'!$D$1:$D$1000,0))</f>
        <v>61511</v>
      </c>
      <c r="C35" s="77" t="str">
        <f>INDEX('[1]для прейскуранта'!$C$1:$C$1000,MATCH(D35,'[1]для прейскуранта'!$D$1:$D$1000,0))</f>
        <v>А09.05.050</v>
      </c>
      <c r="D35" s="54" t="s">
        <v>519</v>
      </c>
      <c r="E35" s="77" t="str">
        <f>INDEX('[1]для прейскуранта'!$E$1:$E$1000,MATCH(D35,'[1]для прейскуранта'!$D$1:$D$1000,0))</f>
        <v>Фибриноген по Клауссу (авт)</v>
      </c>
      <c r="F35" s="77" t="str">
        <f>INDEX('[1]для прейскуранта'!$F$1:$F$1000,MATCH(D35,'[1]для прейскуранта'!$D$1:$D$1000,0))</f>
        <v>1 исследование</v>
      </c>
      <c r="G35" s="141">
        <f>ROUNDUP(INDEX('прил.4_лабораторная диагностика'!$E$18:$E$2097,MATCH('прил.4.1_лабораторные комплексы'!D35,'прил.4_лабораторная диагностика'!$C$18:$C$2097,0))*0.9,0)</f>
        <v>317</v>
      </c>
      <c r="J35" s="77"/>
      <c r="K35" s="77"/>
      <c r="L35" s="141">
        <v>317</v>
      </c>
    </row>
    <row r="36" spans="1:12" outlineLevel="2">
      <c r="A36" s="118" t="s">
        <v>1032</v>
      </c>
      <c r="B36" s="77">
        <f>INDEX('[1]для прейскуранта'!$B$1:$B$1000,MATCH(D36,'[1]для прейскуранта'!$D$1:$D$1000,0))</f>
        <v>61505</v>
      </c>
      <c r="C36" s="77" t="str">
        <f>INDEX('[1]для прейскуранта'!$C$1:$C$1000,MATCH(D36,'[1]для прейскуранта'!$D$1:$D$1000,0))</f>
        <v>А12.05.039</v>
      </c>
      <c r="D36" s="54" t="s">
        <v>555</v>
      </c>
      <c r="E36" s="77" t="str">
        <f>INDEX('[1]для прейскуранта'!$E$1:$E$1000,MATCH(D36,'[1]для прейскуранта'!$D$1:$D$1000,0))</f>
        <v>АЧТВ-тест (авт)</v>
      </c>
      <c r="F36" s="77" t="str">
        <f>INDEX('[1]для прейскуранта'!$F$1:$F$1000,MATCH(D36,'[1]для прейскуранта'!$D$1:$D$1000,0))</f>
        <v>1 исследование</v>
      </c>
      <c r="G36" s="141">
        <f>ROUNDUP(INDEX('прил.4_лабораторная диагностика'!$E$18:$E$2097,MATCH('прил.4.1_лабораторные комплексы'!D36,'прил.4_лабораторная диагностика'!$C$18:$C$2097,0))*0.9,0)</f>
        <v>252</v>
      </c>
      <c r="J36" s="77"/>
      <c r="K36" s="77"/>
      <c r="L36" s="141">
        <v>252</v>
      </c>
    </row>
    <row r="37" spans="1:12" ht="31.5" outlineLevel="2">
      <c r="A37" s="118" t="s">
        <v>1054</v>
      </c>
      <c r="B37" s="77">
        <f>INDEX('[1]для прейскуранта'!$B$1:$B$1000,MATCH(D37,'[1]для прейскуранта'!$D$1:$D$1000,0))</f>
        <v>61309</v>
      </c>
      <c r="C37" s="77" t="str">
        <f>INDEX('[1]для прейскуранта'!$C$1:$C$1000,MATCH(D37,'[1]для прейскуранта'!$D$1:$D$1000,0))</f>
        <v>А12.30.014</v>
      </c>
      <c r="D37" s="54" t="s">
        <v>559</v>
      </c>
      <c r="E37" s="77" t="str">
        <f>INDEX('[1]для прейскуранта'!$E$1:$E$1000,MATCH(D37,'[1]для прейскуранта'!$D$1:$D$1000,0))</f>
        <v>МНО</v>
      </c>
      <c r="F37" s="77" t="str">
        <f>INDEX('[1]для прейскуранта'!$F$1:$F$1000,MATCH(D37,'[1]для прейскуранта'!$D$1:$D$1000,0))</f>
        <v>1 исследование</v>
      </c>
      <c r="G37" s="141">
        <f>ROUNDUP(INDEX('прил.4_лабораторная диагностика'!$E$18:$E$2097,MATCH('прил.4.1_лабораторные комплексы'!D37,'прил.4_лабораторная диагностика'!$C$18:$C$2097,0))*0.9,0)</f>
        <v>193</v>
      </c>
      <c r="J37" s="77"/>
      <c r="K37" s="77"/>
      <c r="L37" s="141">
        <v>193</v>
      </c>
    </row>
    <row r="38" spans="1:12" outlineLevel="1">
      <c r="A38" s="142" t="s">
        <v>1115</v>
      </c>
      <c r="B38" s="142"/>
      <c r="C38" s="187" t="s">
        <v>1116</v>
      </c>
      <c r="D38" s="187"/>
      <c r="E38" s="187"/>
      <c r="F38" s="187"/>
      <c r="G38" s="143">
        <f>SUM(G39:G40)</f>
        <v>734</v>
      </c>
      <c r="J38" s="77"/>
      <c r="K38" s="77"/>
      <c r="L38" s="143">
        <v>734</v>
      </c>
    </row>
    <row r="39" spans="1:12" ht="31.5" outlineLevel="2">
      <c r="A39" s="118" t="s">
        <v>13</v>
      </c>
      <c r="B39" s="77">
        <f>INDEX('[1]для прейскуранта'!$B$1:$B$1000,MATCH(D39,'[1]для прейскуранта'!$D$1:$D$1000,0))</f>
        <v>62460</v>
      </c>
      <c r="C39" s="77" t="str">
        <f>INDEX('[1]для прейскуранта'!$C$1:$C$1000,MATCH(D39,'[1]для прейскуранта'!$D$1:$D$1000,0))</f>
        <v>А26.06.036</v>
      </c>
      <c r="D39" s="54" t="s">
        <v>631</v>
      </c>
      <c r="E39" s="77" t="str">
        <f>INDEX('[1]для прейскуранта'!$E$1:$E$1000,MATCH(D39,'[1]для прейскуранта'!$D$1:$D$1000,0))</f>
        <v>Вирус гепатита B, Hbs антиген (Австралийский, поверхностный) в крови</v>
      </c>
      <c r="F39" s="77" t="str">
        <f>INDEX('[1]для прейскуранта'!$F$1:$F$1000,MATCH(D39,'[1]для прейскуранта'!$D$1:$D$1000,0))</f>
        <v>1 исследование</v>
      </c>
      <c r="G39" s="141">
        <f>ROUNDUP(INDEX('прил.4_лабораторная диагностика'!$E$18:$E$2097,MATCH('прил.4.1_лабораторные комплексы'!D39,'прил.4_лабораторная диагностика'!$C$18:$C$2097,0))*0.9,0)</f>
        <v>324</v>
      </c>
      <c r="J39" s="77"/>
      <c r="K39" s="77"/>
      <c r="L39" s="141">
        <v>324</v>
      </c>
    </row>
    <row r="40" spans="1:12" ht="31.5" outlineLevel="2">
      <c r="A40" s="118" t="s">
        <v>220</v>
      </c>
      <c r="B40" s="77">
        <f>INDEX('[1]для прейскуранта'!$B$1:$B$1000,MATCH(D40,'[1]для прейскуранта'!$D$1:$D$1000,0))</f>
        <v>62309</v>
      </c>
      <c r="C40" s="77" t="str">
        <f>INDEX('[1]для прейскуранта'!$C$1:$C$1000,MATCH(D40,'[1]для прейскуранта'!$D$1:$D$1000,0))</f>
        <v>А26.06.041</v>
      </c>
      <c r="D40" s="54" t="s">
        <v>643</v>
      </c>
      <c r="E40" s="77" t="str">
        <f>INDEX('[1]для прейскуранта'!$E$1:$E$1000,MATCH(D40,'[1]для прейскуранта'!$D$1:$D$1000,0))</f>
        <v>Антитела к HCV (вир. гепатита C)</v>
      </c>
      <c r="F40" s="77" t="str">
        <f>INDEX('[1]для прейскуранта'!$F$1:$F$1000,MATCH(D40,'[1]для прейскуранта'!$D$1:$D$1000,0))</f>
        <v>1 исследование</v>
      </c>
      <c r="G40" s="141">
        <f>ROUNDUP(INDEX('прил.4_лабораторная диагностика'!$E$18:$E$2097,MATCH('прил.4.1_лабораторные комплексы'!D40,'прил.4_лабораторная диагностика'!$C$18:$C$2097,0))*0.9,0)</f>
        <v>410</v>
      </c>
      <c r="J40" s="77"/>
      <c r="K40" s="77"/>
      <c r="L40" s="141">
        <v>410</v>
      </c>
    </row>
    <row r="41" spans="1:12" outlineLevel="1">
      <c r="A41" s="142" t="s">
        <v>1117</v>
      </c>
      <c r="B41" s="142"/>
      <c r="C41" s="187" t="s">
        <v>1118</v>
      </c>
      <c r="D41" s="187"/>
      <c r="E41" s="187"/>
      <c r="F41" s="187"/>
      <c r="G41" s="143">
        <f>SUM(G42:G43)</f>
        <v>1674</v>
      </c>
      <c r="J41" s="77"/>
      <c r="K41" s="77"/>
      <c r="L41" s="143">
        <v>1674</v>
      </c>
    </row>
    <row r="42" spans="1:12" ht="47.25" outlineLevel="2">
      <c r="A42" s="118" t="s">
        <v>13</v>
      </c>
      <c r="B42" s="77">
        <f>INDEX('[1]для прейскуранта'!$B$1:$B$1000,MATCH(D42,'[1]для прейскуранта'!$D$1:$D$1000,0))</f>
        <v>62702</v>
      </c>
      <c r="C42" s="77" t="str">
        <f>INDEX('[1]для прейскуранта'!$C$1:$C$1000,MATCH(D42,'[1]для прейскуранта'!$D$1:$D$1000,0))</f>
        <v>А26.05.020</v>
      </c>
      <c r="D42" s="54" t="s">
        <v>617</v>
      </c>
      <c r="E42" s="77" t="str">
        <f>INDEX('[1]для прейскуранта'!$E$1:$E$1000,MATCH(D42,'[1]для прейскуранта'!$D$1:$D$1000,0))</f>
        <v>ПЦР вирус гепатита B</v>
      </c>
      <c r="F42" s="77" t="str">
        <f>INDEX('[1]для прейскуранта'!$F$1:$F$1000,MATCH(D42,'[1]для прейскуранта'!$D$1:$D$1000,0))</f>
        <v>1 исследование</v>
      </c>
      <c r="G42" s="141">
        <f>ROUNDUP(INDEX('прил.4_лабораторная диагностика'!$E$18:$E$2097,MATCH('прил.4.1_лабораторные комплексы'!D42,'прил.4_лабораторная диагностика'!$C$18:$C$2097,0))*0.9,0)</f>
        <v>567</v>
      </c>
      <c r="J42" s="77"/>
      <c r="K42" s="77"/>
      <c r="L42" s="141">
        <v>567</v>
      </c>
    </row>
    <row r="43" spans="1:12" ht="31.5" outlineLevel="2">
      <c r="A43" s="118" t="s">
        <v>220</v>
      </c>
      <c r="B43" s="77">
        <f>INDEX('[1]для прейскуранта'!$B$1:$B$1000,MATCH(D43,'[1]для прейскуранта'!$D$1:$D$1000,0))</f>
        <v>62777</v>
      </c>
      <c r="C43" s="77" t="str">
        <f>INDEX('[1]для прейскуранта'!$C$1:$C$1000,MATCH(D43,'[1]для прейскуранта'!$D$1:$D$1000,0))</f>
        <v>А26.05.020.002</v>
      </c>
      <c r="D43" s="54" t="s">
        <v>619</v>
      </c>
      <c r="E43" s="77" t="str">
        <f>INDEX('[1]для прейскуранта'!$E$1:$E$1000,MATCH(D43,'[1]для прейскуранта'!$D$1:$D$1000,0))</f>
        <v>ПЦР вируc гепатита B (количественное определение)</v>
      </c>
      <c r="F43" s="77" t="str">
        <f>INDEX('[1]для прейскуранта'!$F$1:$F$1000,MATCH(D43,'[1]для прейскуранта'!$D$1:$D$1000,0))</f>
        <v>1 исследование</v>
      </c>
      <c r="G43" s="141">
        <f>ROUNDUP(INDEX('прил.4_лабораторная диагностика'!$E$18:$E$2097,MATCH('прил.4.1_лабораторные комплексы'!D43,'прил.4_лабораторная диагностика'!$C$18:$C$2097,0))*0.9,0)</f>
        <v>1107</v>
      </c>
      <c r="J43" s="77"/>
      <c r="K43" s="77"/>
      <c r="L43" s="141">
        <v>1107</v>
      </c>
    </row>
    <row r="44" spans="1:12" outlineLevel="1">
      <c r="A44" s="142" t="s">
        <v>1119</v>
      </c>
      <c r="B44" s="142"/>
      <c r="C44" s="187" t="s">
        <v>1120</v>
      </c>
      <c r="D44" s="187"/>
      <c r="E44" s="187"/>
      <c r="F44" s="187"/>
      <c r="G44" s="143">
        <f>SUM(G45:G47)</f>
        <v>3060</v>
      </c>
      <c r="J44" s="77"/>
      <c r="K44" s="77"/>
      <c r="L44" s="143">
        <v>3060</v>
      </c>
    </row>
    <row r="45" spans="1:12" ht="47.25" outlineLevel="2">
      <c r="A45" s="118" t="s">
        <v>13</v>
      </c>
      <c r="B45" s="77">
        <f>INDEX('[1]для прейскуранта'!$B$1:$B$1000,MATCH(D45,'[1]для прейскуранта'!$D$1:$D$1000,0))</f>
        <v>62701</v>
      </c>
      <c r="C45" s="77" t="str">
        <f>INDEX('[1]для прейскуранта'!$C$1:$C$1000,MATCH(D45,'[1]для прейскуранта'!$D$1:$D$1000,0))</f>
        <v>А26.05.019</v>
      </c>
      <c r="D45" s="54" t="s">
        <v>611</v>
      </c>
      <c r="E45" s="77" t="str">
        <f>INDEX('[1]для прейскуранта'!$E$1:$E$1000,MATCH(D45,'[1]для прейскуранта'!$D$1:$D$1000,0))</f>
        <v>ПЦР вирус гепатита C</v>
      </c>
      <c r="F45" s="77" t="str">
        <f>INDEX('[1]для прейскуранта'!$F$1:$F$1000,MATCH(D45,'[1]для прейскуранта'!$D$1:$D$1000,0))</f>
        <v>1 исследование</v>
      </c>
      <c r="G45" s="141">
        <f>ROUNDUP(INDEX('прил.4_лабораторная диагностика'!$E$18:$E$2097,MATCH('прил.4.1_лабораторные комплексы'!D45,'прил.4_лабораторная диагностика'!$C$18:$C$2097,0))*0.9,0)</f>
        <v>630</v>
      </c>
      <c r="J45" s="77"/>
      <c r="K45" s="77"/>
      <c r="L45" s="141">
        <v>630</v>
      </c>
    </row>
    <row r="46" spans="1:12" ht="31.5" outlineLevel="2">
      <c r="A46" s="118" t="s">
        <v>220</v>
      </c>
      <c r="B46" s="77">
        <f>INDEX('[1]для прейскуранта'!$B$1:$B$1000,MATCH(D46,'[1]для прейскуранта'!$D$1:$D$1000,0))</f>
        <v>62776</v>
      </c>
      <c r="C46" s="77" t="str">
        <f>INDEX('[1]для прейскуранта'!$C$1:$C$1000,MATCH(D46,'[1]для прейскуранта'!$D$1:$D$1000,0))</f>
        <v>А26.05.019.002</v>
      </c>
      <c r="D46" s="54" t="s">
        <v>613</v>
      </c>
      <c r="E46" s="77" t="str">
        <f>INDEX('[1]для прейскуранта'!$E$1:$E$1000,MATCH(D46,'[1]для прейскуранта'!$D$1:$D$1000,0))</f>
        <v>ПЦР вирус гепатита C (количественное определение)</v>
      </c>
      <c r="F46" s="77" t="str">
        <f>INDEX('[1]для прейскуранта'!$F$1:$F$1000,MATCH(D46,'[1]для прейскуранта'!$D$1:$D$1000,0))</f>
        <v>1 исследование</v>
      </c>
      <c r="G46" s="141">
        <f>ROUNDUP(INDEX('прил.4_лабораторная диагностика'!$E$18:$E$2097,MATCH('прил.4.1_лабораторные комплексы'!D46,'прил.4_лабораторная диагностика'!$C$18:$C$2097,0))*0.9,0)</f>
        <v>1440</v>
      </c>
      <c r="J46" s="77"/>
      <c r="K46" s="77"/>
      <c r="L46" s="141">
        <v>1440</v>
      </c>
    </row>
    <row r="47" spans="1:12" ht="31.5" outlineLevel="2">
      <c r="A47" s="118" t="s">
        <v>254</v>
      </c>
      <c r="B47" s="77">
        <f>INDEX('[1]для прейскуранта'!$B$1:$B$1000,MATCH(D47,'[1]для прейскуранта'!$D$1:$D$1000,0))</f>
        <v>62727</v>
      </c>
      <c r="C47" s="77" t="str">
        <f>INDEX('[1]для прейскуранта'!$C$1:$C$1000,MATCH(D47,'[1]для прейскуранта'!$D$1:$D$1000,0))</f>
        <v>А26.05.019.003</v>
      </c>
      <c r="D47" s="54" t="s">
        <v>615</v>
      </c>
      <c r="E47" s="77" t="str">
        <f>INDEX('[1]для прейскуранта'!$E$1:$E$1000,MATCH(D47,'[1]для прейскуранта'!$D$1:$D$1000,0))</f>
        <v>ПЦР генотипирование HCV (гепатита C)</v>
      </c>
      <c r="F47" s="77" t="str">
        <f>INDEX('[1]для прейскуранта'!$F$1:$F$1000,MATCH(D47,'[1]для прейскуранта'!$D$1:$D$1000,0))</f>
        <v>1 исследование</v>
      </c>
      <c r="G47" s="141">
        <f>ROUNDUP(INDEX('прил.4_лабораторная диагностика'!$E$18:$E$2097,MATCH('прил.4.1_лабораторные комплексы'!D47,'прил.4_лабораторная диагностика'!$C$18:$C$2097,0))*0.9,0)</f>
        <v>990</v>
      </c>
      <c r="J47" s="77"/>
      <c r="K47" s="77"/>
      <c r="L47" s="141">
        <v>990</v>
      </c>
    </row>
    <row r="48" spans="1:12" outlineLevel="1">
      <c r="A48" s="142" t="s">
        <v>1121</v>
      </c>
      <c r="B48" s="142"/>
      <c r="C48" s="187" t="s">
        <v>1122</v>
      </c>
      <c r="D48" s="187"/>
      <c r="E48" s="187"/>
      <c r="F48" s="187"/>
      <c r="G48" s="143">
        <f>SUM(G49:G50)</f>
        <v>1197</v>
      </c>
      <c r="J48" s="77"/>
      <c r="K48" s="77"/>
      <c r="L48" s="143">
        <v>1197</v>
      </c>
    </row>
    <row r="49" spans="1:12" ht="47.25" outlineLevel="2">
      <c r="A49" s="118" t="s">
        <v>13</v>
      </c>
      <c r="B49" s="77">
        <f>INDEX('[1]для прейскуранта'!$B$1:$B$1000,MATCH(D49,'[1]для прейскуранта'!$D$1:$D$1000,0))</f>
        <v>62701</v>
      </c>
      <c r="C49" s="77" t="str">
        <f>INDEX('[1]для прейскуранта'!$C$1:$C$1000,MATCH(D49,'[1]для прейскуранта'!$D$1:$D$1000,0))</f>
        <v>А26.05.019</v>
      </c>
      <c r="D49" s="54" t="s">
        <v>611</v>
      </c>
      <c r="E49" s="77" t="str">
        <f>INDEX('[1]для прейскуранта'!$E$1:$E$1000,MATCH(D49,'[1]для прейскуранта'!$D$1:$D$1000,0))</f>
        <v>ПЦР вирус гепатита C</v>
      </c>
      <c r="F49" s="77" t="str">
        <f>INDEX('[1]для прейскуранта'!$F$1:$F$1000,MATCH(D49,'[1]для прейскуранта'!$D$1:$D$1000,0))</f>
        <v>1 исследование</v>
      </c>
      <c r="G49" s="141">
        <f>ROUNDUP(INDEX('прил.4_лабораторная диагностика'!$E$18:$E$2097,MATCH('прил.4.1_лабораторные комплексы'!D49,'прил.4_лабораторная диагностика'!$C$18:$C$2097,0))*0.9,0)</f>
        <v>630</v>
      </c>
      <c r="J49" s="77"/>
      <c r="K49" s="77"/>
      <c r="L49" s="141">
        <v>630</v>
      </c>
    </row>
    <row r="50" spans="1:12" ht="47.25" outlineLevel="2">
      <c r="A50" s="118" t="s">
        <v>220</v>
      </c>
      <c r="B50" s="77">
        <f>INDEX('[1]для прейскуранта'!$B$1:$B$1000,MATCH(D50,'[1]для прейскуранта'!$D$1:$D$1000,0))</f>
        <v>62702</v>
      </c>
      <c r="C50" s="77" t="str">
        <f>INDEX('[1]для прейскуранта'!$C$1:$C$1000,MATCH(D50,'[1]для прейскуранта'!$D$1:$D$1000,0))</f>
        <v>А26.05.020</v>
      </c>
      <c r="D50" s="54" t="s">
        <v>617</v>
      </c>
      <c r="E50" s="77" t="str">
        <f>INDEX('[1]для прейскуранта'!$E$1:$E$1000,MATCH(D50,'[1]для прейскуранта'!$D$1:$D$1000,0))</f>
        <v>ПЦР вирус гепатита B</v>
      </c>
      <c r="F50" s="77" t="str">
        <f>INDEX('[1]для прейскуранта'!$F$1:$F$1000,MATCH(D50,'[1]для прейскуранта'!$D$1:$D$1000,0))</f>
        <v>1 исследование</v>
      </c>
      <c r="G50" s="141">
        <f>ROUNDUP(INDEX('прил.4_лабораторная диагностика'!$E$18:$E$2097,MATCH('прил.4.1_лабораторные комплексы'!D50,'прил.4_лабораторная диагностика'!$C$18:$C$2097,0))*0.9,0)</f>
        <v>567</v>
      </c>
      <c r="J50" s="77"/>
      <c r="K50" s="77"/>
      <c r="L50" s="141">
        <v>567</v>
      </c>
    </row>
    <row r="51" spans="1:12" outlineLevel="1">
      <c r="A51" s="142" t="s">
        <v>1123</v>
      </c>
      <c r="B51" s="142"/>
      <c r="C51" s="187" t="s">
        <v>1124</v>
      </c>
      <c r="D51" s="187"/>
      <c r="E51" s="187"/>
      <c r="F51" s="187"/>
      <c r="G51" s="143">
        <f>SUM(G52:G55)</f>
        <v>5229</v>
      </c>
      <c r="J51" s="77"/>
      <c r="K51" s="77"/>
      <c r="L51" s="143">
        <v>5229</v>
      </c>
    </row>
    <row r="52" spans="1:12" ht="31.5" outlineLevel="2">
      <c r="A52" s="118" t="s">
        <v>13</v>
      </c>
      <c r="B52" s="77">
        <f>INDEX('[1]для прейскуранта'!$B$1:$B$1000,MATCH(D52,'[1]для прейскуранта'!$D$1:$D$1000,0))</f>
        <v>62501</v>
      </c>
      <c r="C52" s="77" t="str">
        <f>INDEX('[1]для прейскуранта'!$C$1:$C$1000,MATCH(D52,'[1]для прейскуранта'!$D$1:$D$1000,0))</f>
        <v>А09.05.054.001</v>
      </c>
      <c r="D52" s="54" t="s">
        <v>366</v>
      </c>
      <c r="E52" s="77" t="str">
        <f>INDEX('[1]для прейскуранта'!$E$1:$E$1000,MATCH(D52,'[1]для прейскуранта'!$D$1:$D$1000,0))</f>
        <v>Общий иммуноглобулин Е</v>
      </c>
      <c r="F52" s="77" t="str">
        <f>INDEX('[1]для прейскуранта'!$F$1:$F$1000,MATCH(D52,'[1]для прейскуранта'!$D$1:$D$1000,0))</f>
        <v>1 исследование</v>
      </c>
      <c r="G52" s="141">
        <f>ROUNDUP(INDEX('прил.4_лабораторная диагностика'!$E$18:$E$2097,MATCH('прил.4.1_лабораторные комплексы'!D52,'прил.4_лабораторная диагностика'!$C$18:$C$2097,0))*0.9,0)</f>
        <v>369</v>
      </c>
      <c r="J52" s="77"/>
      <c r="K52" s="77"/>
      <c r="L52" s="141">
        <v>369</v>
      </c>
    </row>
    <row r="53" spans="1:12" ht="63" outlineLevel="2">
      <c r="A53" s="118" t="s">
        <v>220</v>
      </c>
      <c r="B53" s="77">
        <f>INDEX('[1]для прейскуранта'!$B$1:$B$1000,MATCH(D53,'[1]для прейскуранта'!$D$1:$D$1000,0))</f>
        <v>62506</v>
      </c>
      <c r="C53" s="77" t="str">
        <f>INDEX('[1]для прейскуранта'!$C$1:$C$1000,MATCH(D53,'[1]для прейскуранта'!$D$1:$D$1000,0))</f>
        <v>А09.05.118</v>
      </c>
      <c r="D53" s="54" t="s">
        <v>379</v>
      </c>
      <c r="E53" s="77" t="str">
        <f>INDEX('[1]для прейскуранта'!$E$1:$E$1000,MATCH(D53,'[1]для прейскуранта'!$D$1:$D$1000,0))</f>
        <v>Специф. IgЕ к пищевым аллергенам</v>
      </c>
      <c r="F53" s="77" t="str">
        <f>INDEX('[1]для прейскуранта'!$F$1:$F$1000,MATCH(D53,'[1]для прейскуранта'!$D$1:$D$1000,0))</f>
        <v>1 исследование</v>
      </c>
      <c r="G53" s="141">
        <f>ROUNDUP(INDEX('прил.4_лабораторная диагностика'!$E$18:$E$2097,MATCH('прил.4.1_лабораторные комплексы'!D53,'прил.4_лабораторная диагностика'!$C$18:$C$2097,0))*0.9,0)</f>
        <v>1980</v>
      </c>
      <c r="J53" s="77"/>
      <c r="K53" s="77"/>
      <c r="L53" s="141">
        <v>1980</v>
      </c>
    </row>
    <row r="54" spans="1:12" ht="63" outlineLevel="2">
      <c r="A54" s="118" t="s">
        <v>254</v>
      </c>
      <c r="B54" s="77">
        <f>INDEX('[1]для прейскуранта'!$B$1:$B$1000,MATCH(D54,'[1]для прейскуранта'!$D$1:$D$1000,0))</f>
        <v>62505</v>
      </c>
      <c r="C54" s="77" t="str">
        <f>INDEX('[1]для прейскуранта'!$C$1:$C$1000,MATCH(D54,'[1]для прейскуранта'!$D$1:$D$1000,0))</f>
        <v>А09.05.118</v>
      </c>
      <c r="D54" s="54" t="s">
        <v>378</v>
      </c>
      <c r="E54" s="77" t="str">
        <f>INDEX('[1]для прейскуранта'!$E$1:$E$1000,MATCH(D54,'[1]для прейскуранта'!$D$1:$D$1000,0))</f>
        <v>Специф. IgЕ к ингаляционным аллергенам</v>
      </c>
      <c r="F54" s="77" t="str">
        <f>INDEX('[1]для прейскуранта'!$F$1:$F$1000,MATCH(D54,'[1]для прейскуранта'!$D$1:$D$1000,0))</f>
        <v>1 исследование</v>
      </c>
      <c r="G54" s="141">
        <f>ROUNDUP(INDEX('прил.4_лабораторная диагностика'!$E$18:$E$2097,MATCH('прил.4.1_лабораторные комплексы'!D54,'прил.4_лабораторная диагностика'!$C$18:$C$2097,0))*0.9,0)</f>
        <v>1980</v>
      </c>
      <c r="J54" s="77"/>
      <c r="K54" s="77"/>
      <c r="L54" s="141">
        <v>1980</v>
      </c>
    </row>
    <row r="55" spans="1:12" outlineLevel="2">
      <c r="A55" s="118" t="s">
        <v>286</v>
      </c>
      <c r="B55" s="77">
        <f>INDEX('[1]для прейскуранта'!$B$1:$B$1000,MATCH(D55,'[1]для прейскуранта'!$D$1:$D$1000,0))</f>
        <v>62326</v>
      </c>
      <c r="C55" s="77" t="str">
        <f>INDEX('[1]для прейскуранта'!$C$1:$C$1000,MATCH(D55,'[1]для прейскуранта'!$D$1:$D$1000,0))</f>
        <v>А26.06.114</v>
      </c>
      <c r="D55" s="54" t="s">
        <v>787</v>
      </c>
      <c r="E55" s="77" t="str">
        <f>INDEX('[1]для прейскуранта'!$E$1:$E$1000,MATCH(D55,'[1]для прейскуранта'!$D$1:$D$1000,0))</f>
        <v>Определение антител к вирусу Западного Нила в крови</v>
      </c>
      <c r="F55" s="77" t="str">
        <f>INDEX('[1]для прейскуранта'!$F$1:$F$1000,MATCH(D55,'[1]для прейскуранта'!$D$1:$D$1000,0))</f>
        <v>1 исследование</v>
      </c>
      <c r="G55" s="141">
        <f>ROUNDUP(INDEX('прил.4_лабораторная диагностика'!$E$18:$E$2097,MATCH('прил.4.1_лабораторные комплексы'!D55,'прил.4_лабораторная диагностика'!$C$18:$C$2097,0))*0.9,0)</f>
        <v>900</v>
      </c>
      <c r="J55" s="77"/>
      <c r="K55" s="77"/>
      <c r="L55" s="141">
        <v>900</v>
      </c>
    </row>
    <row r="56" spans="1:12" outlineLevel="1">
      <c r="A56" s="142" t="s">
        <v>1125</v>
      </c>
      <c r="B56" s="142"/>
      <c r="C56" s="187" t="s">
        <v>1126</v>
      </c>
      <c r="D56" s="187"/>
      <c r="E56" s="187"/>
      <c r="F56" s="187"/>
      <c r="G56" s="143">
        <f>SUM(G57:G59)</f>
        <v>837</v>
      </c>
      <c r="J56" s="77"/>
      <c r="K56" s="77"/>
      <c r="L56" s="143">
        <v>837</v>
      </c>
    </row>
    <row r="57" spans="1:12" outlineLevel="2">
      <c r="A57" s="118" t="s">
        <v>13</v>
      </c>
      <c r="B57" s="77">
        <f>INDEX('[1]для прейскуранта'!$B$1:$B$1000,MATCH(D57,'[1]для прейскуранта'!$D$1:$D$1000,0))</f>
        <v>63404</v>
      </c>
      <c r="C57" s="77" t="str">
        <f>INDEX('[1]для прейскуранта'!$C$1:$C$1000,MATCH(D57,'[1]для прейскуранта'!$D$1:$D$1000,0))</f>
        <v>А09.05.007</v>
      </c>
      <c r="D57" s="54" t="s">
        <v>130</v>
      </c>
      <c r="E57" s="77" t="str">
        <f>INDEX('[1]для прейскуранта'!$E$1:$E$1000,MATCH(D57,'[1]для прейскуранта'!$D$1:$D$1000,0))</f>
        <v>Железо</v>
      </c>
      <c r="F57" s="77" t="str">
        <f>INDEX('[1]для прейскуранта'!$F$1:$F$1000,MATCH(D57,'[1]для прейскуранта'!$D$1:$D$1000,0))</f>
        <v>1 исследование</v>
      </c>
      <c r="G57" s="141">
        <f>ROUNDUP(INDEX('прил.4_лабораторная диагностика'!$E$18:$E$2097,MATCH('прил.4.1_лабораторные комплексы'!D57,'прил.4_лабораторная диагностика'!$C$18:$C$2097,0))*0.9,0)</f>
        <v>270</v>
      </c>
      <c r="J57" s="77"/>
      <c r="K57" s="77"/>
      <c r="L57" s="141">
        <v>270</v>
      </c>
    </row>
    <row r="58" spans="1:12" outlineLevel="2">
      <c r="A58" s="118" t="s">
        <v>220</v>
      </c>
      <c r="B58" s="77">
        <f>INDEX('[1]для прейскуранта'!$B$1:$B$1000,MATCH(D58,'[1]для прейскуранта'!$D$1:$D$1000,0))</f>
        <v>63209</v>
      </c>
      <c r="C58" s="77" t="str">
        <f>INDEX('[1]для прейскуранта'!$C$1:$C$1000,MATCH(D58,'[1]для прейскуранта'!$D$1:$D$1000,0))</f>
        <v>А09.05.008</v>
      </c>
      <c r="D58" s="54" t="s">
        <v>152</v>
      </c>
      <c r="E58" s="77" t="str">
        <f>INDEX('[1]для прейскуранта'!$E$1:$E$1000,MATCH(D58,'[1]для прейскуранта'!$D$1:$D$1000,0))</f>
        <v>Тpансфеppин</v>
      </c>
      <c r="F58" s="77" t="str">
        <f>INDEX('[1]для прейскуранта'!$F$1:$F$1000,MATCH(D58,'[1]для прейскуранта'!$D$1:$D$1000,0))</f>
        <v>1 исследование</v>
      </c>
      <c r="G58" s="141">
        <f>ROUNDUP(INDEX('прил.4_лабораторная диагностика'!$E$18:$E$2097,MATCH('прил.4.1_лабораторные комплексы'!D58,'прил.4_лабораторная диагностика'!$C$18:$C$2097,0))*0.9,0)</f>
        <v>234</v>
      </c>
      <c r="J58" s="77"/>
      <c r="K58" s="77"/>
      <c r="L58" s="141">
        <v>234</v>
      </c>
    </row>
    <row r="59" spans="1:12" outlineLevel="2">
      <c r="A59" s="118" t="s">
        <v>254</v>
      </c>
      <c r="B59" s="77">
        <f>INDEX('[1]для прейскуранта'!$B$1:$B$1000,MATCH(D59,'[1]для прейскуранта'!$D$1:$D$1000,0))</f>
        <v>62454</v>
      </c>
      <c r="C59" s="77" t="str">
        <f>INDEX('[1]для прейскуранта'!$C$1:$C$1000,MATCH(D59,'[1]для прейскуранта'!$D$1:$D$1000,0))</f>
        <v>А09.05.076</v>
      </c>
      <c r="D59" s="54" t="s">
        <v>155</v>
      </c>
      <c r="E59" s="77" t="str">
        <f>INDEX('[1]для прейскуранта'!$E$1:$E$1000,MATCH(D59,'[1]для прейскуранта'!$D$1:$D$1000,0))</f>
        <v>Ферритин (ИХА)</v>
      </c>
      <c r="F59" s="77" t="str">
        <f>INDEX('[1]для прейскуранта'!$F$1:$F$1000,MATCH(D59,'[1]для прейскуранта'!$D$1:$D$1000,0))</f>
        <v>1 исследование</v>
      </c>
      <c r="G59" s="141">
        <f>ROUNDUP(INDEX('прил.4_лабораторная диагностика'!$E$18:$E$2097,MATCH('прил.4.1_лабораторные комплексы'!D59,'прил.4_лабораторная диагностика'!$C$18:$C$2097,0))*0.9,0)</f>
        <v>333</v>
      </c>
      <c r="J59" s="77"/>
      <c r="K59" s="77"/>
      <c r="L59" s="141">
        <v>333</v>
      </c>
    </row>
    <row r="60" spans="1:12" outlineLevel="1">
      <c r="A60" s="142" t="s">
        <v>1127</v>
      </c>
      <c r="B60" s="142"/>
      <c r="C60" s="187" t="s">
        <v>1128</v>
      </c>
      <c r="D60" s="187"/>
      <c r="E60" s="187"/>
      <c r="F60" s="187"/>
      <c r="G60" s="143">
        <f>SUM(G61:G66)</f>
        <v>2612</v>
      </c>
      <c r="J60" s="77"/>
      <c r="K60" s="77"/>
      <c r="L60" s="143">
        <v>2612</v>
      </c>
    </row>
    <row r="61" spans="1:12" ht="31.5" outlineLevel="2">
      <c r="A61" s="118" t="s">
        <v>13</v>
      </c>
      <c r="B61" s="77">
        <f>INDEX('[1]для прейскуранта'!$B$1:$B$1000,MATCH(D61,'[1]для прейскуранта'!$D$1:$D$1000,0))</f>
        <v>62850</v>
      </c>
      <c r="C61" s="77" t="str">
        <f>INDEX('[1]для прейскуранта'!$C$1:$C$1000,MATCH(D61,'[1]для прейскуранта'!$D$1:$D$1000,0))</f>
        <v>А26.06.024</v>
      </c>
      <c r="D61" s="54" t="s">
        <v>939</v>
      </c>
      <c r="E61" s="77" t="str">
        <f>INDEX('[1]для прейскуранта'!$E$1:$E$1000,MATCH(D61,'[1]для прейскуранта'!$D$1:$D$1000,0))</f>
        <v xml:space="preserve">Антитела к эхинококку (IgG) </v>
      </c>
      <c r="F61" s="77" t="str">
        <f>INDEX('[1]для прейскуранта'!$F$1:$F$1000,MATCH(D61,'[1]для прейскуранта'!$D$1:$D$1000,0))</f>
        <v>1 исследование</v>
      </c>
      <c r="G61" s="141">
        <f>ROUNDUP(INDEX('прил.4_лабораторная диагностика'!$E$18:$E$2097,MATCH('прил.4.1_лабораторные комплексы'!D61,'прил.4_лабораторная диагностика'!$C$18:$C$2097,0))*0.9,0)</f>
        <v>324</v>
      </c>
      <c r="J61" s="77"/>
      <c r="K61" s="77"/>
      <c r="L61" s="141">
        <v>324</v>
      </c>
    </row>
    <row r="62" spans="1:12" ht="31.5" outlineLevel="2">
      <c r="A62" s="118" t="s">
        <v>220</v>
      </c>
      <c r="B62" s="77">
        <f>INDEX('[1]для прейскуранта'!$B$1:$B$1000,MATCH(D62,'[1]для прейскуранта'!$D$1:$D$1000,0))</f>
        <v>62846</v>
      </c>
      <c r="C62" s="77" t="str">
        <f>INDEX('[1]для прейскуранта'!$C$1:$C$1000,MATCH(D62,'[1]для прейскуранта'!$D$1:$D$1000,0))</f>
        <v>А26.06.032</v>
      </c>
      <c r="D62" s="54" t="s">
        <v>791</v>
      </c>
      <c r="E62" s="77" t="str">
        <f>INDEX('[1]для прейскуранта'!$E$1:$E$1000,MATCH(D62,'[1]для прейскуранта'!$D$1:$D$1000,0))</f>
        <v>Антитела к G. lamblia (диагн. лямблиоза)</v>
      </c>
      <c r="F62" s="77" t="str">
        <f>INDEX('[1]для прейскуранта'!$F$1:$F$1000,MATCH(D62,'[1]для прейскуранта'!$D$1:$D$1000,0))</f>
        <v>1 исследование</v>
      </c>
      <c r="G62" s="141">
        <f>ROUNDUP(INDEX('прил.4_лабораторная диагностика'!$E$18:$E$2097,MATCH('прил.4.1_лабораторные комплексы'!D62,'прил.4_лабораторная диагностика'!$C$18:$C$2097,0))*0.9,0)</f>
        <v>414</v>
      </c>
      <c r="J62" s="77"/>
      <c r="K62" s="77"/>
      <c r="L62" s="141">
        <v>414</v>
      </c>
    </row>
    <row r="63" spans="1:12" ht="31.5" outlineLevel="2">
      <c r="A63" s="118" t="s">
        <v>254</v>
      </c>
      <c r="B63" s="77">
        <f>INDEX('[1]для прейскуранта'!$B$1:$B$1000,MATCH(D63,'[1]для прейскуранта'!$D$1:$D$1000,0))</f>
        <v>62830</v>
      </c>
      <c r="C63" s="77" t="str">
        <f>INDEX('[1]для прейскуранта'!$C$1:$C$1000,MATCH(D63,'[1]для прейскуранта'!$D$1:$D$1000,0))</f>
        <v>А26.06.062</v>
      </c>
      <c r="D63" s="54" t="s">
        <v>811</v>
      </c>
      <c r="E63" s="77" t="str">
        <f>INDEX('[1]для прейскуранта'!$E$1:$E$1000,MATCH(D63,'[1]для прейскуранта'!$D$1:$D$1000,0))</f>
        <v>Антитела к описторхозу в ЦИК</v>
      </c>
      <c r="F63" s="77" t="str">
        <f>INDEX('[1]для прейскуранта'!$F$1:$F$1000,MATCH(D63,'[1]для прейскуранта'!$D$1:$D$1000,0))</f>
        <v>1 исследование</v>
      </c>
      <c r="G63" s="141">
        <f>ROUNDUP(INDEX('прил.4_лабораторная диагностика'!$E$18:$E$2097,MATCH('прил.4.1_лабораторные комплексы'!D63,'прил.4_лабораторная диагностика'!$C$18:$C$2097,0))*0.9,0)</f>
        <v>549</v>
      </c>
      <c r="J63" s="77"/>
      <c r="K63" s="77"/>
      <c r="L63" s="141">
        <v>549</v>
      </c>
    </row>
    <row r="64" spans="1:12" ht="31.5" outlineLevel="2">
      <c r="A64" s="118" t="s">
        <v>286</v>
      </c>
      <c r="B64" s="77">
        <f>INDEX('[1]для прейскуранта'!$B$1:$B$1000,MATCH(D64,'[1]для прейскуранта'!$D$1:$D$1000,0))</f>
        <v>62804</v>
      </c>
      <c r="C64" s="77" t="str">
        <f>INDEX('[1]для прейскуранта'!$C$1:$C$1000,MATCH(D64,'[1]для прейскуранта'!$D$1:$D$1000,0))</f>
        <v>А26.06.079</v>
      </c>
      <c r="D64" s="54" t="s">
        <v>882</v>
      </c>
      <c r="E64" s="77" t="str">
        <f>INDEX('[1]для прейскуранта'!$E$1:$E$1000,MATCH(D64,'[1]для прейскуранта'!$D$1:$D$1000,0))</f>
        <v>Антитела к трихинеллам (Trichinella spp.) в крови</v>
      </c>
      <c r="F64" s="77" t="str">
        <f>INDEX('[1]для прейскуранта'!$F$1:$F$1000,MATCH(D64,'[1]для прейскуранта'!$D$1:$D$1000,0))</f>
        <v>1 исследование</v>
      </c>
      <c r="G64" s="141">
        <f>ROUNDUP(INDEX('прил.4_лабораторная диагностика'!$E$18:$E$2097,MATCH('прил.4.1_лабораторные комплексы'!D64,'прил.4_лабораторная диагностика'!$C$18:$C$2097,0))*0.9,0)</f>
        <v>464</v>
      </c>
      <c r="J64" s="77"/>
      <c r="K64" s="77"/>
      <c r="L64" s="141">
        <v>464</v>
      </c>
    </row>
    <row r="65" spans="1:12" ht="31.5" outlineLevel="2">
      <c r="A65" s="118" t="s">
        <v>359</v>
      </c>
      <c r="B65" s="77">
        <f>INDEX('[1]для прейскуранта'!$B$1:$B$1000,MATCH(D65,'[1]для прейскуранта'!$D$1:$D$1000,0))</f>
        <v>62842</v>
      </c>
      <c r="C65" s="77" t="str">
        <f>INDEX('[1]для прейскуранта'!$C$1:$C$1000,MATCH(D65,'[1]для прейскуранта'!$D$1:$D$1000,0))</f>
        <v>А26.06.080</v>
      </c>
      <c r="D65" s="54" t="s">
        <v>870</v>
      </c>
      <c r="E65" s="77" t="str">
        <f>INDEX('[1]для прейскуранта'!$E$1:$E$1000,MATCH(D65,'[1]для прейскуранта'!$D$1:$D$1000,0))</f>
        <v>Антитела к токсокарозу (IgG)</v>
      </c>
      <c r="F65" s="77" t="str">
        <f>INDEX('[1]для прейскуранта'!$F$1:$F$1000,MATCH(D65,'[1]для прейскуранта'!$D$1:$D$1000,0))</f>
        <v>1 исследование</v>
      </c>
      <c r="G65" s="141">
        <f>ROUNDUP(INDEX('прил.4_лабораторная диагностика'!$E$18:$E$2097,MATCH('прил.4.1_лабораторные комплексы'!D65,'прил.4_лабораторная диагностика'!$C$18:$C$2097,0))*0.9,0)</f>
        <v>441</v>
      </c>
      <c r="J65" s="77"/>
      <c r="K65" s="77"/>
      <c r="L65" s="141">
        <v>441</v>
      </c>
    </row>
    <row r="66" spans="1:12" outlineLevel="2">
      <c r="A66" s="118" t="s">
        <v>389</v>
      </c>
      <c r="B66" s="77">
        <f>INDEX('[1]для прейскуранта'!$B$1:$B$1000,MATCH(D66,'[1]для прейскуранта'!$D$1:$D$1000,0))</f>
        <v>62852</v>
      </c>
      <c r="C66" s="77" t="str">
        <f>INDEX('[1]для прейскуранта'!$C$1:$C$1000,MATCH(D66,'[1]для прейскуранта'!$D$1:$D$1000,0))</f>
        <v>А26.06.121</v>
      </c>
      <c r="D66" s="54" t="s">
        <v>587</v>
      </c>
      <c r="E66" s="77" t="str">
        <f>INDEX('[1]для прейскуранта'!$E$1:$E$1000,MATCH(D66,'[1]для прейскуранта'!$D$1:$D$1000,0))</f>
        <v>Определение антител IgG к аскаридам</v>
      </c>
      <c r="F66" s="77" t="str">
        <f>INDEX('[1]для прейскуранта'!$F$1:$F$1000,MATCH(D66,'[1]для прейскуранта'!$D$1:$D$1000,0))</f>
        <v>1 исследование</v>
      </c>
      <c r="G66" s="141">
        <f>ROUNDUP(INDEX('прил.4_лабораторная диагностика'!$E$18:$E$2097,MATCH('прил.4.1_лабораторные комплексы'!D66,'прил.4_лабораторная диагностика'!$C$18:$C$2097,0))*0.9,0)</f>
        <v>420</v>
      </c>
      <c r="J66" s="77"/>
      <c r="K66" s="77"/>
      <c r="L66" s="141">
        <v>420</v>
      </c>
    </row>
    <row r="67" spans="1:12" outlineLevel="1">
      <c r="A67" s="142" t="s">
        <v>1129</v>
      </c>
      <c r="B67" s="142"/>
      <c r="C67" s="187" t="s">
        <v>1130</v>
      </c>
      <c r="D67" s="187"/>
      <c r="E67" s="187"/>
      <c r="F67" s="187"/>
      <c r="G67" s="143">
        <f>SUM(G68:G76)</f>
        <v>4252</v>
      </c>
      <c r="J67" s="77"/>
      <c r="K67" s="77"/>
      <c r="L67" s="143">
        <v>4252</v>
      </c>
    </row>
    <row r="68" spans="1:12" ht="31.5" outlineLevel="2">
      <c r="A68" s="118" t="s">
        <v>13</v>
      </c>
      <c r="B68" s="77">
        <f>INDEX('[1]для прейскуранта'!$B$1:$B$1000,MATCH(D68,'[1]для прейскуранта'!$D$1:$D$1000,0))</f>
        <v>62850</v>
      </c>
      <c r="C68" s="77" t="str">
        <f>INDEX('[1]для прейскуранта'!$C$1:$C$1000,MATCH(D68,'[1]для прейскуранта'!$D$1:$D$1000,0))</f>
        <v>А26.06.024</v>
      </c>
      <c r="D68" s="54" t="s">
        <v>939</v>
      </c>
      <c r="E68" s="77" t="str">
        <f>INDEX('[1]для прейскуранта'!$E$1:$E$1000,MATCH(D68,'[1]для прейскуранта'!$D$1:$D$1000,0))</f>
        <v xml:space="preserve">Антитела к эхинококку (IgG) </v>
      </c>
      <c r="F68" s="77" t="str">
        <f>INDEX('[1]для прейскуранта'!$F$1:$F$1000,MATCH(D68,'[1]для прейскуранта'!$D$1:$D$1000,0))</f>
        <v>1 исследование</v>
      </c>
      <c r="G68" s="141">
        <f>ROUNDUP(INDEX('прил.4_лабораторная диагностика'!$E$18:$E$2097,MATCH('прил.4.1_лабораторные комплексы'!D68,'прил.4_лабораторная диагностика'!$C$18:$C$2097,0))*0.9,0)</f>
        <v>324</v>
      </c>
      <c r="J68" s="77"/>
      <c r="K68" s="77"/>
      <c r="L68" s="141">
        <v>324</v>
      </c>
    </row>
    <row r="69" spans="1:12" ht="31.5" outlineLevel="2">
      <c r="A69" s="118" t="s">
        <v>220</v>
      </c>
      <c r="B69" s="77">
        <f>INDEX('[1]для прейскуранта'!$B$1:$B$1000,MATCH(D69,'[1]для прейскуранта'!$D$1:$D$1000,0))</f>
        <v>62846</v>
      </c>
      <c r="C69" s="77" t="str">
        <f>INDEX('[1]для прейскуранта'!$C$1:$C$1000,MATCH(D69,'[1]для прейскуранта'!$D$1:$D$1000,0))</f>
        <v>А26.06.032</v>
      </c>
      <c r="D69" s="54" t="s">
        <v>791</v>
      </c>
      <c r="E69" s="77" t="str">
        <f>INDEX('[1]для прейскуранта'!$E$1:$E$1000,MATCH(D69,'[1]для прейскуранта'!$D$1:$D$1000,0))</f>
        <v>Антитела к G. lamblia (диагн. лямблиоза)</v>
      </c>
      <c r="F69" s="77" t="str">
        <f>INDEX('[1]для прейскуранта'!$F$1:$F$1000,MATCH(D69,'[1]для прейскуранта'!$D$1:$D$1000,0))</f>
        <v>1 исследование</v>
      </c>
      <c r="G69" s="141">
        <f>ROUNDUP(INDEX('прил.4_лабораторная диагностика'!$E$18:$E$2097,MATCH('прил.4.1_лабораторные комплексы'!D69,'прил.4_лабораторная диагностика'!$C$18:$C$2097,0))*0.9,0)</f>
        <v>414</v>
      </c>
      <c r="J69" s="77"/>
      <c r="K69" s="77"/>
      <c r="L69" s="141">
        <v>414</v>
      </c>
    </row>
    <row r="70" spans="1:12" ht="31.5" outlineLevel="2">
      <c r="A70" s="118" t="s">
        <v>254</v>
      </c>
      <c r="B70" s="77">
        <f>INDEX('[1]для прейскуранта'!$B$1:$B$1000,MATCH(D70,'[1]для прейскуранта'!$D$1:$D$1000,0))</f>
        <v>62830</v>
      </c>
      <c r="C70" s="77" t="str">
        <f>INDEX('[1]для прейскуранта'!$C$1:$C$1000,MATCH(D70,'[1]для прейскуранта'!$D$1:$D$1000,0))</f>
        <v>А26.06.062</v>
      </c>
      <c r="D70" s="54" t="s">
        <v>811</v>
      </c>
      <c r="E70" s="77" t="str">
        <f>INDEX('[1]для прейскуранта'!$E$1:$E$1000,MATCH(D70,'[1]для прейскуранта'!$D$1:$D$1000,0))</f>
        <v>Антитела к описторхозу в ЦИК</v>
      </c>
      <c r="F70" s="77" t="str">
        <f>INDEX('[1]для прейскуранта'!$F$1:$F$1000,MATCH(D70,'[1]для прейскуранта'!$D$1:$D$1000,0))</f>
        <v>1 исследование</v>
      </c>
      <c r="G70" s="141">
        <f>ROUNDUP(INDEX('прил.4_лабораторная диагностика'!$E$18:$E$2097,MATCH('прил.4.1_лабораторные комплексы'!D70,'прил.4_лабораторная диагностика'!$C$18:$C$2097,0))*0.9,0)</f>
        <v>549</v>
      </c>
      <c r="J70" s="77"/>
      <c r="K70" s="77"/>
      <c r="L70" s="141">
        <v>549</v>
      </c>
    </row>
    <row r="71" spans="1:12" ht="31.5" outlineLevel="2">
      <c r="A71" s="118" t="s">
        <v>286</v>
      </c>
      <c r="B71" s="77">
        <f>INDEX('[1]для прейскуранта'!$B$1:$B$1000,MATCH(D71,'[1]для прейскуранта'!$D$1:$D$1000,0))</f>
        <v>62804</v>
      </c>
      <c r="C71" s="77" t="str">
        <f>INDEX('[1]для прейскуранта'!$C$1:$C$1000,MATCH(D71,'[1]для прейскуранта'!$D$1:$D$1000,0))</f>
        <v>А26.06.079</v>
      </c>
      <c r="D71" s="54" t="s">
        <v>882</v>
      </c>
      <c r="E71" s="77" t="str">
        <f>INDEX('[1]для прейскуранта'!$E$1:$E$1000,MATCH(D71,'[1]для прейскуранта'!$D$1:$D$1000,0))</f>
        <v>Антитела к трихинеллам (Trichinella spp.) в крови</v>
      </c>
      <c r="F71" s="77" t="str">
        <f>INDEX('[1]для прейскуранта'!$F$1:$F$1000,MATCH(D71,'[1]для прейскуранта'!$D$1:$D$1000,0))</f>
        <v>1 исследование</v>
      </c>
      <c r="G71" s="141">
        <f>ROUNDUP(INDEX('прил.4_лабораторная диагностика'!$E$18:$E$2097,MATCH('прил.4.1_лабораторные комплексы'!D71,'прил.4_лабораторная диагностика'!$C$18:$C$2097,0))*0.9,0)</f>
        <v>464</v>
      </c>
      <c r="J71" s="77"/>
      <c r="K71" s="77"/>
      <c r="L71" s="141">
        <v>464</v>
      </c>
    </row>
    <row r="72" spans="1:12" ht="31.5" outlineLevel="2">
      <c r="A72" s="118" t="s">
        <v>359</v>
      </c>
      <c r="B72" s="77">
        <f>INDEX('[1]для прейскуранта'!$B$1:$B$1000,MATCH(D72,'[1]для прейскуранта'!$D$1:$D$1000,0))</f>
        <v>62842</v>
      </c>
      <c r="C72" s="77" t="str">
        <f>INDEX('[1]для прейскуранта'!$C$1:$C$1000,MATCH(D72,'[1]для прейскуранта'!$D$1:$D$1000,0))</f>
        <v>А26.06.080</v>
      </c>
      <c r="D72" s="54" t="s">
        <v>870</v>
      </c>
      <c r="E72" s="77" t="str">
        <f>INDEX('[1]для прейскуранта'!$E$1:$E$1000,MATCH(D72,'[1]для прейскуранта'!$D$1:$D$1000,0))</f>
        <v>Антитела к токсокарозу (IgG)</v>
      </c>
      <c r="F72" s="77" t="str">
        <f>INDEX('[1]для прейскуранта'!$F$1:$F$1000,MATCH(D72,'[1]для прейскуранта'!$D$1:$D$1000,0))</f>
        <v>1 исследование</v>
      </c>
      <c r="G72" s="141">
        <f>ROUNDUP(INDEX('прил.4_лабораторная диагностика'!$E$18:$E$2097,MATCH('прил.4.1_лабораторные комплексы'!D72,'прил.4_лабораторная диагностика'!$C$18:$C$2097,0))*0.9,0)</f>
        <v>441</v>
      </c>
      <c r="J72" s="77"/>
      <c r="K72" s="77"/>
      <c r="L72" s="141">
        <v>441</v>
      </c>
    </row>
    <row r="73" spans="1:12" outlineLevel="2">
      <c r="A73" s="118" t="s">
        <v>389</v>
      </c>
      <c r="B73" s="77">
        <f>INDEX('[1]для прейскуранта'!$B$1:$B$1000,MATCH(D73,'[1]для прейскуранта'!$D$1:$D$1000,0))</f>
        <v>62852</v>
      </c>
      <c r="C73" s="77" t="str">
        <f>INDEX('[1]для прейскуранта'!$C$1:$C$1000,MATCH(D73,'[1]для прейскуранта'!$D$1:$D$1000,0))</f>
        <v>А26.06.121</v>
      </c>
      <c r="D73" s="54" t="s">
        <v>587</v>
      </c>
      <c r="E73" s="77" t="str">
        <f>INDEX('[1]для прейскуранта'!$E$1:$E$1000,MATCH(D73,'[1]для прейскуранта'!$D$1:$D$1000,0))</f>
        <v>Определение антител IgG к аскаридам</v>
      </c>
      <c r="F73" s="77" t="str">
        <f>INDEX('[1]для прейскуранта'!$F$1:$F$1000,MATCH(D73,'[1]для прейскуранта'!$D$1:$D$1000,0))</f>
        <v>1 исследование</v>
      </c>
      <c r="G73" s="141">
        <f>ROUNDUP(INDEX('прил.4_лабораторная диагностика'!$E$18:$E$2097,MATCH('прил.4.1_лабораторные комплексы'!D73,'прил.4_лабораторная диагностика'!$C$18:$C$2097,0))*0.9,0)</f>
        <v>420</v>
      </c>
      <c r="J73" s="77"/>
      <c r="K73" s="77"/>
      <c r="L73" s="141">
        <v>420</v>
      </c>
    </row>
    <row r="74" spans="1:12" ht="31.5" outlineLevel="2">
      <c r="A74" s="118" t="s">
        <v>435</v>
      </c>
      <c r="B74" s="77">
        <f>INDEX('[1]для прейскуранта'!$B$1:$B$1000,MATCH(D74,'[1]для прейскуранта'!$D$1:$D$1000,0))</f>
        <v>62812</v>
      </c>
      <c r="C74" s="77" t="str">
        <f>INDEX('[1]для прейскуранта'!$C$1:$C$1000,MATCH(D74,'[1]для прейскуранта'!$D$1:$D$1000,0))</f>
        <v>А26.06.122</v>
      </c>
      <c r="D74" s="54" t="s">
        <v>866</v>
      </c>
      <c r="E74" s="77" t="str">
        <f>INDEX('[1]для прейскуранта'!$E$1:$E$1000,MATCH(D74,'[1]для прейскуранта'!$D$1:$D$1000,0))</f>
        <v>Антитела к тениидам (Taenia solium,Taeniarhynchus saginatus)</v>
      </c>
      <c r="F74" s="77" t="str">
        <f>INDEX('[1]для прейскуранта'!$F$1:$F$1000,MATCH(D74,'[1]для прейскуранта'!$D$1:$D$1000,0))</f>
        <v>1 исследование</v>
      </c>
      <c r="G74" s="141">
        <f>ROUNDUP(INDEX('прил.4_лабораторная диагностика'!$E$18:$E$2097,MATCH('прил.4.1_лабораторные комплексы'!D74,'прил.4_лабораторная диагностика'!$C$18:$C$2097,0))*0.9,0)</f>
        <v>563</v>
      </c>
      <c r="J74" s="77"/>
      <c r="K74" s="77"/>
      <c r="L74" s="141">
        <v>563</v>
      </c>
    </row>
    <row r="75" spans="1:12" ht="31.5" outlineLevel="2">
      <c r="A75" s="118" t="s">
        <v>443</v>
      </c>
      <c r="B75" s="77">
        <f>INDEX('[1]для прейскуранта'!$B$1:$B$1000,MATCH(D75,'[1]для прейскуранта'!$D$1:$D$1000,0))</f>
        <v>62826</v>
      </c>
      <c r="C75" s="77" t="str">
        <f>INDEX('[1]для прейскуранта'!$C$1:$C$1000,MATCH(D75,'[1]для прейскуранта'!$D$1:$D$1000,0))</f>
        <v>А26.06.123</v>
      </c>
      <c r="D75" s="54" t="s">
        <v>862</v>
      </c>
      <c r="E75" s="77" t="str">
        <f>INDEX('[1]для прейскуранта'!$E$1:$E$1000,MATCH(D75,'[1]для прейскуранта'!$D$1:$D$1000,0))</f>
        <v>Антитела к возб. стронгилоидоза (Strongyloides stercoralis)</v>
      </c>
      <c r="F75" s="77" t="str">
        <f>INDEX('[1]для прейскуранта'!$F$1:$F$1000,MATCH(D75,'[1]для прейскуранта'!$D$1:$D$1000,0))</f>
        <v>1 исследование</v>
      </c>
      <c r="G75" s="141">
        <f>ROUNDUP(INDEX('прил.4_лабораторная диагностика'!$E$18:$E$2097,MATCH('прил.4.1_лабораторные комплексы'!D75,'прил.4_лабораторная диагностика'!$C$18:$C$2097,0))*0.9,0)</f>
        <v>545</v>
      </c>
      <c r="J75" s="77"/>
      <c r="K75" s="77"/>
      <c r="L75" s="141">
        <v>545</v>
      </c>
    </row>
    <row r="76" spans="1:12" ht="31.5" outlineLevel="2">
      <c r="A76" s="118" t="s">
        <v>488</v>
      </c>
      <c r="B76" s="77">
        <f>INDEX('[1]для прейскуранта'!$B$1:$B$1000,MATCH(D76,'[1]для прейскуранта'!$D$1:$D$1000,0))</f>
        <v>62317</v>
      </c>
      <c r="C76" s="77" t="str">
        <f>INDEX('[1]для прейскуранта'!$C$1:$C$1000,MATCH(D76,'[1]для прейскуранта'!$D$1:$D$1000,0))</f>
        <v>А26.06.125</v>
      </c>
      <c r="D76" s="54" t="s">
        <v>907</v>
      </c>
      <c r="E76" s="77" t="str">
        <f>INDEX('[1]для прейскуранта'!$E$1:$E$1000,MATCH(D76,'[1]для прейскуранта'!$D$1:$D$1000,0))</f>
        <v>Антитела к возбудителям фасциоллеза (Fasciolla hepatica)</v>
      </c>
      <c r="F76" s="77" t="str">
        <f>INDEX('[1]для прейскуранта'!$F$1:$F$1000,MATCH(D76,'[1]для прейскуранта'!$D$1:$D$1000,0))</f>
        <v>1 исследование</v>
      </c>
      <c r="G76" s="141">
        <f>ROUNDUP(INDEX('прил.4_лабораторная диагностика'!$E$18:$E$2097,MATCH('прил.4.1_лабораторные комплексы'!D76,'прил.4_лабораторная диагностика'!$C$18:$C$2097,0))*0.9,0)</f>
        <v>532</v>
      </c>
      <c r="J76" s="77"/>
      <c r="K76" s="77"/>
      <c r="L76" s="141">
        <v>532</v>
      </c>
    </row>
    <row r="77" spans="1:12" outlineLevel="1">
      <c r="A77" s="142" t="s">
        <v>1131</v>
      </c>
      <c r="B77" s="142"/>
      <c r="C77" s="187" t="s">
        <v>1132</v>
      </c>
      <c r="D77" s="187"/>
      <c r="E77" s="187"/>
      <c r="F77" s="187"/>
      <c r="G77" s="143">
        <f>SUM(G78:G81)</f>
        <v>1670</v>
      </c>
      <c r="J77" s="77"/>
      <c r="K77" s="77"/>
      <c r="L77" s="143">
        <v>1670</v>
      </c>
    </row>
    <row r="78" spans="1:12" ht="47.25" outlineLevel="2">
      <c r="A78" s="118" t="s">
        <v>13</v>
      </c>
      <c r="B78" s="77">
        <f>INDEX('[1]для прейскуранта'!$B$1:$B$1000,MATCH(D78,'[1]для прейскуранта'!$D$1:$D$1000,0))</f>
        <v>62711</v>
      </c>
      <c r="C78" s="77" t="str">
        <f>INDEX('[1]для прейскуранта'!$C$1:$C$1000,MATCH(D78,'[1]для прейскуранта'!$D$1:$D$1000,0))</f>
        <v>А26.05.017.001</v>
      </c>
      <c r="D78" s="54" t="s">
        <v>921</v>
      </c>
      <c r="E78" s="77" t="str">
        <f>INDEX('[1]для прейскуранта'!$E$1:$E$1000,MATCH(D78,'[1]для прейскуранта'!$D$1:$D$1000,0))</f>
        <v>ПЦР цитомегаловирус кровь</v>
      </c>
      <c r="F78" s="77" t="str">
        <f>INDEX('[1]для прейскуранта'!$F$1:$F$1000,MATCH(D78,'[1]для прейскуранта'!$D$1:$D$1000,0))</f>
        <v>1 исследование</v>
      </c>
      <c r="G78" s="141">
        <f>ROUNDUP(INDEX('прил.4_лабораторная диагностика'!$E$18:$E$2097,MATCH('прил.4.1_лабораторные комплексы'!D78,'прил.4_лабораторная диагностика'!$C$18:$C$2097,0))*0.9,0)</f>
        <v>504</v>
      </c>
      <c r="J78" s="77"/>
      <c r="K78" s="77"/>
      <c r="L78" s="141">
        <v>504</v>
      </c>
    </row>
    <row r="79" spans="1:12" ht="31.5" outlineLevel="2">
      <c r="A79" s="118" t="s">
        <v>220</v>
      </c>
      <c r="B79" s="77">
        <f>INDEX('[1]для прейскуранта'!$B$1:$B$1000,MATCH(D79,'[1]для прейскуранта'!$D$1:$D$1000,0))</f>
        <v>62811</v>
      </c>
      <c r="C79" s="77" t="str">
        <f>INDEX('[1]для прейскуранта'!$C$1:$C$1000,MATCH(D79,'[1]для прейскуранта'!$D$1:$D$1000,0))</f>
        <v>А26.06.045</v>
      </c>
      <c r="D79" s="54" t="s">
        <v>653</v>
      </c>
      <c r="E79" s="77" t="str">
        <f>INDEX('[1]для прейскуранта'!$E$1:$E$1000,MATCH(D79,'[1]для прейскуранта'!$D$1:$D$1000,0))</f>
        <v>Антитела к вирусу герпеса 1, 2 типа</v>
      </c>
      <c r="F79" s="77" t="str">
        <f>INDEX('[1]для прейскуранта'!$F$1:$F$1000,MATCH(D79,'[1]для прейскуранта'!$D$1:$D$1000,0))</f>
        <v>1 исследование</v>
      </c>
      <c r="G79" s="141">
        <f>ROUNDUP(INDEX('прил.4_лабораторная диагностика'!$E$18:$E$2097,MATCH('прил.4.1_лабораторные комплексы'!D79,'прил.4_лабораторная диагностика'!$C$18:$C$2097,0))*0.9,0)</f>
        <v>428</v>
      </c>
      <c r="J79" s="77"/>
      <c r="K79" s="77"/>
      <c r="L79" s="141">
        <v>428</v>
      </c>
    </row>
    <row r="80" spans="1:12" ht="31.5" outlineLevel="2">
      <c r="A80" s="118" t="s">
        <v>254</v>
      </c>
      <c r="B80" s="77">
        <f>INDEX('[1]для прейскуранта'!$B$1:$B$1000,MATCH(D80,'[1]для прейскуранта'!$D$1:$D$1000,0))</f>
        <v>62829</v>
      </c>
      <c r="C80" s="77" t="str">
        <f>INDEX('[1]для прейскуранта'!$C$1:$C$1000,MATCH(D80,'[1]для прейскуранта'!$D$1:$D$1000,0))</f>
        <v>А26.06.071</v>
      </c>
      <c r="D80" s="54" t="s">
        <v>781</v>
      </c>
      <c r="E80" s="77" t="str">
        <f>INDEX('[1]для прейскуранта'!$E$1:$E$1000,MATCH(D80,'[1]для прейскуранта'!$D$1:$D$1000,0))</f>
        <v>Антитела к краснухе (IgM, IgG)</v>
      </c>
      <c r="F80" s="77" t="str">
        <f>INDEX('[1]для прейскуранта'!$F$1:$F$1000,MATCH(D80,'[1]для прейскуранта'!$D$1:$D$1000,0))</f>
        <v>1 исследование</v>
      </c>
      <c r="G80" s="141">
        <f>ROUNDUP(INDEX('прил.4_лабораторная диагностика'!$E$18:$E$2097,MATCH('прил.4.1_лабораторные комплексы'!D80,'прил.4_лабораторная диагностика'!$C$18:$C$2097,0))*0.9,0)</f>
        <v>423</v>
      </c>
      <c r="J80" s="77"/>
      <c r="K80" s="77"/>
      <c r="L80" s="141">
        <v>423</v>
      </c>
    </row>
    <row r="81" spans="1:12" ht="31.5" outlineLevel="2">
      <c r="A81" s="118" t="s">
        <v>286</v>
      </c>
      <c r="B81" s="77">
        <f>INDEX('[1]для прейскуранта'!$B$1:$B$1000,MATCH(D81,'[1]для прейскуранта'!$D$1:$D$1000,0))</f>
        <v>62807</v>
      </c>
      <c r="C81" s="77" t="str">
        <f>INDEX('[1]для прейскуранта'!$C$1:$C$1000,MATCH(D81,'[1]для прейскуранта'!$D$1:$D$1000,0))</f>
        <v>А26.06.081</v>
      </c>
      <c r="D81" s="54" t="s">
        <v>875</v>
      </c>
      <c r="E81" s="77" t="str">
        <f>INDEX('[1]для прейскуранта'!$E$1:$E$1000,MATCH(D81,'[1]для прейскуранта'!$D$1:$D$1000,0))</f>
        <v>Антитела к токсоплазме (Toxoplasma gondii) в крови</v>
      </c>
      <c r="F81" s="77" t="str">
        <f>INDEX('[1]для прейскуранта'!$F$1:$F$1000,MATCH(D81,'[1]для прейскуранта'!$D$1:$D$1000,0))</f>
        <v>1 исследование</v>
      </c>
      <c r="G81" s="141">
        <f>ROUNDUP(INDEX('прил.4_лабораторная диагностика'!$E$18:$E$2097,MATCH('прил.4.1_лабораторные комплексы'!D81,'прил.4_лабораторная диагностика'!$C$18:$C$2097,0))*0.9,0)</f>
        <v>315</v>
      </c>
      <c r="J81" s="77"/>
      <c r="K81" s="77"/>
      <c r="L81" s="141">
        <v>315</v>
      </c>
    </row>
    <row r="82" spans="1:12" outlineLevel="1">
      <c r="A82" s="142" t="s">
        <v>1133</v>
      </c>
      <c r="B82" s="142"/>
      <c r="C82" s="187" t="s">
        <v>1134</v>
      </c>
      <c r="D82" s="187"/>
      <c r="E82" s="187"/>
      <c r="F82" s="187"/>
      <c r="G82" s="143">
        <f>SUM(G83:G85)</f>
        <v>1312</v>
      </c>
      <c r="J82" s="77"/>
      <c r="K82" s="77"/>
      <c r="L82" s="143">
        <v>1312</v>
      </c>
    </row>
    <row r="83" spans="1:12" ht="31.5" outlineLevel="2">
      <c r="A83" s="118" t="s">
        <v>13</v>
      </c>
      <c r="B83" s="77">
        <f>INDEX('[1]для прейскуранта'!$B$1:$B$1000,MATCH(D83,'[1]для прейскуранта'!$D$1:$D$1000,0))</f>
        <v>62834</v>
      </c>
      <c r="C83" s="77" t="str">
        <f>INDEX('[1]для прейскуранта'!$C$1:$C$1000,MATCH(D83,'[1]для прейскуранта'!$D$1:$D$1000,0))</f>
        <v>А26.06.016</v>
      </c>
      <c r="D83" s="54" t="s">
        <v>689</v>
      </c>
      <c r="E83" s="77" t="str">
        <f>INDEX('[1]для прейскуранта'!$E$1:$E$1000,MATCH(D83,'[1]для прейскуранта'!$D$1:$D$1000,0))</f>
        <v>Антитела к хламидиям pneumoniae</v>
      </c>
      <c r="F83" s="77" t="str">
        <f>INDEX('[1]для прейскуранта'!$F$1:$F$1000,MATCH(D83,'[1]для прейскуранта'!$D$1:$D$1000,0))</f>
        <v>1 исследование</v>
      </c>
      <c r="G83" s="141">
        <f>ROUNDUP(INDEX('прил.4_лабораторная диагностика'!$E$18:$E$2097,MATCH('прил.4.1_лабораторные комплексы'!D83,'прил.4_лабораторная диагностика'!$C$18:$C$2097,0))*0.9,0)</f>
        <v>446</v>
      </c>
      <c r="J83" s="77"/>
      <c r="K83" s="77"/>
      <c r="L83" s="141">
        <v>446</v>
      </c>
    </row>
    <row r="84" spans="1:12" ht="31.5" outlineLevel="2">
      <c r="A84" s="118" t="s">
        <v>220</v>
      </c>
      <c r="B84" s="77">
        <f>INDEX('[1]для прейскуранта'!$B$1:$B$1000,MATCH(D84,'[1]для прейскуранта'!$D$1:$D$1000,0))</f>
        <v>62833</v>
      </c>
      <c r="C84" s="77" t="str">
        <f>INDEX('[1]для прейскуранта'!$C$1:$C$1000,MATCH(D84,'[1]для прейскуранта'!$D$1:$D$1000,0))</f>
        <v>А26.06.028</v>
      </c>
      <c r="D84" s="54" t="s">
        <v>719</v>
      </c>
      <c r="E84" s="77" t="str">
        <f>INDEX('[1]для прейскуранта'!$E$1:$E$1000,MATCH(D84,'[1]для прейскуранта'!$D$1:$D$1000,0))</f>
        <v>Антитела к вирусу Эпштейн-Барр</v>
      </c>
      <c r="F84" s="77" t="str">
        <f>INDEX('[1]для прейскуранта'!$F$1:$F$1000,MATCH(D84,'[1]для прейскуранта'!$D$1:$D$1000,0))</f>
        <v>1 исследование</v>
      </c>
      <c r="G84" s="141">
        <f>ROUNDUP(INDEX('прил.4_лабораторная диагностика'!$E$18:$E$2097,MATCH('прил.4.1_лабораторные комплексы'!D84,'прил.4_лабораторная диагностика'!$C$18:$C$2097,0))*0.9,0)</f>
        <v>450</v>
      </c>
      <c r="J84" s="77"/>
      <c r="K84" s="77"/>
      <c r="L84" s="141">
        <v>450</v>
      </c>
    </row>
    <row r="85" spans="1:12" ht="31.5" outlineLevel="2">
      <c r="A85" s="118" t="s">
        <v>254</v>
      </c>
      <c r="B85" s="77">
        <f>INDEX('[1]для прейскуранта'!$B$1:$B$1000,MATCH(D85,'[1]для прейскуранта'!$D$1:$D$1000,0))</f>
        <v>62870</v>
      </c>
      <c r="C85" s="77" t="str">
        <f>INDEX('[1]для прейскуранта'!$C$1:$C$1000,MATCH(D85,'[1]для прейскуранта'!$D$1:$D$1000,0))</f>
        <v>А26.06.057</v>
      </c>
      <c r="D85" s="54" t="s">
        <v>795</v>
      </c>
      <c r="E85" s="77" t="str">
        <f>INDEX('[1]для прейскуранта'!$E$1:$E$1000,MATCH(D85,'[1]для прейскуранта'!$D$1:$D$1000,0))</f>
        <v>Антитела  M, G (IgM, IgG) к микоплазме пневмонии в крови</v>
      </c>
      <c r="F85" s="77" t="str">
        <f>INDEX('[1]для прейскуранта'!$F$1:$F$1000,MATCH(D85,'[1]для прейскуранта'!$D$1:$D$1000,0))</f>
        <v>1 исследование</v>
      </c>
      <c r="G85" s="141">
        <f>ROUNDUP(INDEX('прил.4_лабораторная диагностика'!$E$18:$E$2097,MATCH('прил.4.1_лабораторные комплексы'!D85,'прил.4_лабораторная диагностика'!$C$18:$C$2097,0))*0.9,0)</f>
        <v>416</v>
      </c>
      <c r="J85" s="77"/>
      <c r="K85" s="77"/>
      <c r="L85" s="141">
        <v>416</v>
      </c>
    </row>
    <row r="86" spans="1:12" outlineLevel="1">
      <c r="A86" s="142" t="s">
        <v>1135</v>
      </c>
      <c r="B86" s="142"/>
      <c r="C86" s="187" t="s">
        <v>1136</v>
      </c>
      <c r="D86" s="187"/>
      <c r="E86" s="187"/>
      <c r="F86" s="187"/>
      <c r="G86" s="143">
        <f>SUM(G87:G90)</f>
        <v>1065</v>
      </c>
      <c r="J86" s="77"/>
      <c r="K86" s="77"/>
      <c r="L86" s="143">
        <v>1065</v>
      </c>
    </row>
    <row r="87" spans="1:12" outlineLevel="2">
      <c r="A87" s="118" t="s">
        <v>13</v>
      </c>
      <c r="B87" s="77">
        <f>INDEX('[1]для прейскуранта'!$B$1:$B$1000,MATCH(D87,'[1]для прейскуранта'!$D$1:$D$1000,0))</f>
        <v>61511</v>
      </c>
      <c r="C87" s="77" t="str">
        <f>INDEX('[1]для прейскуранта'!$C$1:$C$1000,MATCH(D87,'[1]для прейскуранта'!$D$1:$D$1000,0))</f>
        <v>А09.05.050</v>
      </c>
      <c r="D87" s="54" t="s">
        <v>519</v>
      </c>
      <c r="E87" s="77" t="str">
        <f>INDEX('[1]для прейскуранта'!$E$1:$E$1000,MATCH(D87,'[1]для прейскуранта'!$D$1:$D$1000,0))</f>
        <v>Фибриноген по Клауссу (авт)</v>
      </c>
      <c r="F87" s="77" t="str">
        <f>INDEX('[1]для прейскуранта'!$F$1:$F$1000,MATCH(D87,'[1]для прейскуранта'!$D$1:$D$1000,0))</f>
        <v>1 исследование</v>
      </c>
      <c r="G87" s="141">
        <f>ROUNDUP(INDEX('прил.4_лабораторная диагностика'!$E$18:$E$2097,MATCH('прил.4.1_лабораторные комплексы'!D87,'прил.4_лабораторная диагностика'!$C$18:$C$2097,0))*0.9,0)</f>
        <v>317</v>
      </c>
      <c r="J87" s="77"/>
      <c r="K87" s="77"/>
      <c r="L87" s="141">
        <v>317</v>
      </c>
    </row>
    <row r="88" spans="1:12" outlineLevel="2">
      <c r="A88" s="118" t="s">
        <v>220</v>
      </c>
      <c r="B88" s="77">
        <f>INDEX('[1]для прейскуранта'!$B$1:$B$1000,MATCH(D88,'[1]для прейскуранта'!$D$1:$D$1000,0))</f>
        <v>61506</v>
      </c>
      <c r="C88" s="77" t="str">
        <f>INDEX('[1]для прейскуранта'!$C$1:$C$1000,MATCH(D88,'[1]для прейскуранта'!$D$1:$D$1000,0))</f>
        <v>А12.05.028</v>
      </c>
      <c r="D88" s="54" t="s">
        <v>551</v>
      </c>
      <c r="E88" s="77" t="str">
        <f>INDEX('[1]для прейскуранта'!$E$1:$E$1000,MATCH(D88,'[1]для прейскуранта'!$D$1:$D$1000,0))</f>
        <v>Тромбин-тест (авт)</v>
      </c>
      <c r="F88" s="77" t="str">
        <f>INDEX('[1]для прейскуранта'!$F$1:$F$1000,MATCH(D88,'[1]для прейскуранта'!$D$1:$D$1000,0))</f>
        <v>1 исследование</v>
      </c>
      <c r="G88" s="141">
        <f>ROUNDUP(INDEX('прил.4_лабораторная диагностика'!$E$18:$E$2097,MATCH('прил.4.1_лабораторные комплексы'!D88,'прил.4_лабораторная диагностика'!$C$18:$C$2097,0))*0.9,0)</f>
        <v>303</v>
      </c>
      <c r="J88" s="77"/>
      <c r="K88" s="77"/>
      <c r="L88" s="141">
        <v>303</v>
      </c>
    </row>
    <row r="89" spans="1:12" outlineLevel="2">
      <c r="A89" s="118" t="s">
        <v>254</v>
      </c>
      <c r="B89" s="77">
        <f>INDEX('[1]для прейскуранта'!$B$1:$B$1000,MATCH(D89,'[1]для прейскуранта'!$D$1:$D$1000,0))</f>
        <v>61505</v>
      </c>
      <c r="C89" s="77" t="str">
        <f>INDEX('[1]для прейскуранта'!$C$1:$C$1000,MATCH(D89,'[1]для прейскуранта'!$D$1:$D$1000,0))</f>
        <v>А12.05.039</v>
      </c>
      <c r="D89" s="54" t="s">
        <v>555</v>
      </c>
      <c r="E89" s="77" t="str">
        <f>INDEX('[1]для прейскуранта'!$E$1:$E$1000,MATCH(D89,'[1]для прейскуранта'!$D$1:$D$1000,0))</f>
        <v>АЧТВ-тест (авт)</v>
      </c>
      <c r="F89" s="77" t="str">
        <f>INDEX('[1]для прейскуранта'!$F$1:$F$1000,MATCH(D89,'[1]для прейскуранта'!$D$1:$D$1000,0))</f>
        <v>1 исследование</v>
      </c>
      <c r="G89" s="141">
        <f>ROUNDUP(INDEX('прил.4_лабораторная диагностика'!$E$18:$E$2097,MATCH('прил.4.1_лабораторные комплексы'!D89,'прил.4_лабораторная диагностика'!$C$18:$C$2097,0))*0.9,0)</f>
        <v>252</v>
      </c>
      <c r="J89" s="77"/>
      <c r="K89" s="77"/>
      <c r="L89" s="141">
        <v>252</v>
      </c>
    </row>
    <row r="90" spans="1:12" ht="31.5" outlineLevel="2">
      <c r="A90" s="118" t="s">
        <v>286</v>
      </c>
      <c r="B90" s="77">
        <f>INDEX('[1]для прейскуранта'!$B$1:$B$1000,MATCH(D90,'[1]для прейскуранта'!$D$1:$D$1000,0))</f>
        <v>61309</v>
      </c>
      <c r="C90" s="77" t="str">
        <f>INDEX('[1]для прейскуранта'!$C$1:$C$1000,MATCH(D90,'[1]для прейскуранта'!$D$1:$D$1000,0))</f>
        <v>А12.30.014</v>
      </c>
      <c r="D90" s="54" t="s">
        <v>559</v>
      </c>
      <c r="E90" s="77" t="str">
        <f>INDEX('[1]для прейскуранта'!$E$1:$E$1000,MATCH(D90,'[1]для прейскуранта'!$D$1:$D$1000,0))</f>
        <v>МНО</v>
      </c>
      <c r="F90" s="77" t="str">
        <f>INDEX('[1]для прейскуранта'!$F$1:$F$1000,MATCH(D90,'[1]для прейскуранта'!$D$1:$D$1000,0))</f>
        <v>1 исследование</v>
      </c>
      <c r="G90" s="141">
        <f>ROUNDUP(INDEX('прил.4_лабораторная диагностика'!$E$18:$E$2097,MATCH('прил.4.1_лабораторные комплексы'!D90,'прил.4_лабораторная диагностика'!$C$18:$C$2097,0))*0.9,0)</f>
        <v>193</v>
      </c>
      <c r="J90" s="77"/>
      <c r="K90" s="77"/>
      <c r="L90" s="141">
        <v>193</v>
      </c>
    </row>
    <row r="91" spans="1:12" outlineLevel="1">
      <c r="A91" s="142" t="s">
        <v>1137</v>
      </c>
      <c r="B91" s="142"/>
      <c r="C91" s="187" t="s">
        <v>1138</v>
      </c>
      <c r="D91" s="187"/>
      <c r="E91" s="187"/>
      <c r="F91" s="187"/>
      <c r="G91" s="143">
        <f>SUM(G92:G98)</f>
        <v>2060</v>
      </c>
      <c r="J91" s="77"/>
      <c r="K91" s="77"/>
      <c r="L91" s="143">
        <v>2060</v>
      </c>
    </row>
    <row r="92" spans="1:12" outlineLevel="2">
      <c r="A92" s="118" t="s">
        <v>13</v>
      </c>
      <c r="B92" s="77">
        <f>INDEX('[1]для прейскуранта'!$B$1:$B$1000,MATCH(D92,'[1]для прейскуранта'!$D$1:$D$1000,0))</f>
        <v>61511</v>
      </c>
      <c r="C92" s="77" t="str">
        <f>INDEX('[1]для прейскуранта'!$C$1:$C$1000,MATCH(D92,'[1]для прейскуранта'!$D$1:$D$1000,0))</f>
        <v>А09.05.050</v>
      </c>
      <c r="D92" s="54" t="s">
        <v>519</v>
      </c>
      <c r="E92" s="77" t="str">
        <f>INDEX('[1]для прейскуранта'!$E$1:$E$1000,MATCH(D92,'[1]для прейскуранта'!$D$1:$D$1000,0))</f>
        <v>Фибриноген по Клауссу (авт)</v>
      </c>
      <c r="F92" s="77" t="str">
        <f>INDEX('[1]для прейскуранта'!$F$1:$F$1000,MATCH(D92,'[1]для прейскуранта'!$D$1:$D$1000,0))</f>
        <v>1 исследование</v>
      </c>
      <c r="G92" s="141">
        <f>ROUNDUP(INDEX('прил.4_лабораторная диагностика'!$E$18:$E$2097,MATCH('прил.4.1_лабораторные комплексы'!D92,'прил.4_лабораторная диагностика'!$C$18:$C$2097,0))*0.9,0)</f>
        <v>317</v>
      </c>
      <c r="J92" s="77"/>
      <c r="K92" s="77"/>
      <c r="L92" s="141">
        <v>317</v>
      </c>
    </row>
    <row r="93" spans="1:12" outlineLevel="2">
      <c r="A93" s="118" t="s">
        <v>220</v>
      </c>
      <c r="B93" s="77">
        <f>INDEX('[1]для прейскуранта'!$B$1:$B$1000,MATCH(D93,'[1]для прейскуранта'!$D$1:$D$1000,0))</f>
        <v>62472</v>
      </c>
      <c r="C93" s="77" t="str">
        <f>INDEX('[1]для прейскуранта'!$C$1:$C$1000,MATCH(D93,'[1]для прейскуранта'!$D$1:$D$1000,0))</f>
        <v>А09.05.051.001</v>
      </c>
      <c r="D93" s="54" t="s">
        <v>521</v>
      </c>
      <c r="E93" s="77" t="str">
        <f>INDEX('[1]для прейскуранта'!$E$1:$E$1000,MATCH(D93,'[1]для прейскуранта'!$D$1:$D$1000,0))</f>
        <v>D-димер (авт.)</v>
      </c>
      <c r="F93" s="77" t="str">
        <f>INDEX('[1]для прейскуранта'!$F$1:$F$1000,MATCH(D93,'[1]для прейскуранта'!$D$1:$D$1000,0))</f>
        <v>1 исследование</v>
      </c>
      <c r="G93" s="141">
        <f>ROUNDUP(INDEX('прил.4_лабораторная диагностика'!$E$18:$E$2097,MATCH('прил.4.1_лабораторные комплексы'!D93,'прил.4_лабораторная диагностика'!$C$18:$C$2097,0))*0.9,0)</f>
        <v>680</v>
      </c>
      <c r="J93" s="77"/>
      <c r="K93" s="77"/>
      <c r="L93" s="141">
        <v>680</v>
      </c>
    </row>
    <row r="94" spans="1:12" ht="31.5" outlineLevel="2">
      <c r="A94" s="118" t="s">
        <v>254</v>
      </c>
      <c r="B94" s="77">
        <f>INDEX('[1]для прейскуранта'!$B$1:$B$1000,MATCH(D94,'[1]для прейскуранта'!$D$1:$D$1000,0))</f>
        <v>61510</v>
      </c>
      <c r="C94" s="77" t="str">
        <f>INDEX('[1]для прейскуранта'!$C$1:$C$1000,MATCH(D94,'[1]для прейскуранта'!$D$1:$D$1000,0))</f>
        <v>А09.05.051.002</v>
      </c>
      <c r="D94" s="54" t="s">
        <v>523</v>
      </c>
      <c r="E94" s="77" t="str">
        <f>INDEX('[1]для прейскуранта'!$E$1:$E$1000,MATCH(D94,'[1]для прейскуранта'!$D$1:$D$1000,0))</f>
        <v>РФМК-фенантролин-тест (колич.)</v>
      </c>
      <c r="F94" s="77" t="str">
        <f>INDEX('[1]для прейскуранта'!$F$1:$F$1000,MATCH(D94,'[1]для прейскуранта'!$D$1:$D$1000,0))</f>
        <v>1 исследование</v>
      </c>
      <c r="G94" s="141">
        <f>ROUNDUP(INDEX('прил.4_лабораторная диагностика'!$E$18:$E$2097,MATCH('прил.4.1_лабораторные комплексы'!D94,'прил.4_лабораторная диагностика'!$C$18:$C$2097,0))*0.9,0)</f>
        <v>162</v>
      </c>
      <c r="J94" s="77"/>
      <c r="K94" s="77"/>
      <c r="L94" s="141">
        <v>162</v>
      </c>
    </row>
    <row r="95" spans="1:12" outlineLevel="2">
      <c r="A95" s="118" t="s">
        <v>286</v>
      </c>
      <c r="B95" s="77">
        <f>INDEX('[1]для прейскуранта'!$B$1:$B$1000,MATCH(D95,'[1]для прейскуранта'!$D$1:$D$1000,0))</f>
        <v>61506</v>
      </c>
      <c r="C95" s="77" t="str">
        <f>INDEX('[1]для прейскуранта'!$C$1:$C$1000,MATCH(D95,'[1]для прейскуранта'!$D$1:$D$1000,0))</f>
        <v>А12.05.028</v>
      </c>
      <c r="D95" s="54" t="s">
        <v>551</v>
      </c>
      <c r="E95" s="77" t="str">
        <f>INDEX('[1]для прейскуранта'!$E$1:$E$1000,MATCH(D95,'[1]для прейскуранта'!$D$1:$D$1000,0))</f>
        <v>Тромбин-тест (авт)</v>
      </c>
      <c r="F95" s="77" t="str">
        <f>INDEX('[1]для прейскуранта'!$F$1:$F$1000,MATCH(D95,'[1]для прейскуранта'!$D$1:$D$1000,0))</f>
        <v>1 исследование</v>
      </c>
      <c r="G95" s="141">
        <f>ROUNDUP(INDEX('прил.4_лабораторная диагностика'!$E$18:$E$2097,MATCH('прил.4.1_лабораторные комплексы'!D95,'прил.4_лабораторная диагностика'!$C$18:$C$2097,0))*0.9,0)</f>
        <v>303</v>
      </c>
      <c r="J95" s="77"/>
      <c r="K95" s="77"/>
      <c r="L95" s="141">
        <v>303</v>
      </c>
    </row>
    <row r="96" spans="1:12" outlineLevel="2">
      <c r="A96" s="118" t="s">
        <v>359</v>
      </c>
      <c r="B96" s="77">
        <f>INDEX('[1]для прейскуранта'!$B$1:$B$1000,MATCH(D96,'[1]для прейскуранта'!$D$1:$D$1000,0))</f>
        <v>61505</v>
      </c>
      <c r="C96" s="77" t="str">
        <f>INDEX('[1]для прейскуранта'!$C$1:$C$1000,MATCH(D96,'[1]для прейскуранта'!$D$1:$D$1000,0))</f>
        <v>А12.05.039</v>
      </c>
      <c r="D96" s="54" t="s">
        <v>555</v>
      </c>
      <c r="E96" s="77" t="str">
        <f>INDEX('[1]для прейскуранта'!$E$1:$E$1000,MATCH(D96,'[1]для прейскуранта'!$D$1:$D$1000,0))</f>
        <v>АЧТВ-тест (авт)</v>
      </c>
      <c r="F96" s="77" t="str">
        <f>INDEX('[1]для прейскуранта'!$F$1:$F$1000,MATCH(D96,'[1]для прейскуранта'!$D$1:$D$1000,0))</f>
        <v>1 исследование</v>
      </c>
      <c r="G96" s="141">
        <f>ROUNDUP(INDEX('прил.4_лабораторная диагностика'!$E$18:$E$2097,MATCH('прил.4.1_лабораторные комплексы'!D96,'прил.4_лабораторная диагностика'!$C$18:$C$2097,0))*0.9,0)</f>
        <v>252</v>
      </c>
      <c r="J96" s="77"/>
      <c r="K96" s="77"/>
      <c r="L96" s="141">
        <v>252</v>
      </c>
    </row>
    <row r="97" spans="1:12" ht="31.5" outlineLevel="2">
      <c r="A97" s="118" t="s">
        <v>389</v>
      </c>
      <c r="B97" s="77">
        <f>INDEX('[1]для прейскуранта'!$B$1:$B$1000,MATCH(D97,'[1]для прейскуранта'!$D$1:$D$1000,0))</f>
        <v>61309</v>
      </c>
      <c r="C97" s="77" t="str">
        <f>INDEX('[1]для прейскуранта'!$C$1:$C$1000,MATCH(D97,'[1]для прейскуранта'!$D$1:$D$1000,0))</f>
        <v>А12.30.014</v>
      </c>
      <c r="D97" s="54" t="s">
        <v>559</v>
      </c>
      <c r="E97" s="77" t="str">
        <f>INDEX('[1]для прейскуранта'!$E$1:$E$1000,MATCH(D97,'[1]для прейскуранта'!$D$1:$D$1000,0))</f>
        <v>МНО</v>
      </c>
      <c r="F97" s="77" t="str">
        <f>INDEX('[1]для прейскуранта'!$F$1:$F$1000,MATCH(D97,'[1]для прейскуранта'!$D$1:$D$1000,0))</f>
        <v>1 исследование</v>
      </c>
      <c r="G97" s="141">
        <f>ROUNDUP(INDEX('прил.4_лабораторная диагностика'!$E$18:$E$2097,MATCH('прил.4.1_лабораторные комплексы'!D97,'прил.4_лабораторная диагностика'!$C$18:$C$2097,0))*0.9,0)</f>
        <v>193</v>
      </c>
      <c r="J97" s="77"/>
      <c r="K97" s="77"/>
      <c r="L97" s="141">
        <v>193</v>
      </c>
    </row>
    <row r="98" spans="1:12" outlineLevel="2">
      <c r="A98" s="118" t="s">
        <v>435</v>
      </c>
      <c r="B98" s="77">
        <f>INDEX('[1]для прейскуранта'!$B$1:$B$1000,MATCH(D98,'[1]для прейскуранта'!$D$1:$D$1000,0))</f>
        <v>61501</v>
      </c>
      <c r="C98" s="77" t="str">
        <f>INDEX('[1]для прейскуранта'!$C$1:$C$1000,MATCH(D98,'[1]для прейскуранта'!$D$1:$D$1000,0))</f>
        <v>В03.005.004</v>
      </c>
      <c r="D98" s="54" t="s">
        <v>561</v>
      </c>
      <c r="E98" s="77" t="str">
        <f>INDEX('[1]для прейскуранта'!$E$1:$E$1000,MATCH(D98,'[1]для прейскуранта'!$D$1:$D$1000,0))</f>
        <v>Исследование коагуляционного гемостаза</v>
      </c>
      <c r="F98" s="77" t="str">
        <f>INDEX('[1]для прейскуранта'!$F$1:$F$1000,MATCH(D98,'[1]для прейскуранта'!$D$1:$D$1000,0))</f>
        <v>1 исследование</v>
      </c>
      <c r="G98" s="141">
        <f>ROUNDUP(INDEX('прил.4_лабораторная диагностика'!$E$18:$E$2097,MATCH('прил.4.1_лабораторные комплексы'!D98,'прил.4_лабораторная диагностика'!$C$18:$C$2097,0))*0.9,0)</f>
        <v>153</v>
      </c>
      <c r="J98" s="77"/>
      <c r="K98" s="77"/>
      <c r="L98" s="141">
        <v>153</v>
      </c>
    </row>
    <row r="99" spans="1:12" outlineLevel="1">
      <c r="A99" s="142" t="s">
        <v>1139</v>
      </c>
      <c r="B99" s="142"/>
      <c r="C99" s="187" t="s">
        <v>1140</v>
      </c>
      <c r="D99" s="187"/>
      <c r="E99" s="187"/>
      <c r="F99" s="187"/>
      <c r="G99" s="143">
        <f>SUM(G100:G103)</f>
        <v>2251</v>
      </c>
      <c r="J99" s="77"/>
      <c r="K99" s="77"/>
      <c r="L99" s="143">
        <v>2251</v>
      </c>
    </row>
    <row r="100" spans="1:12" ht="31.5" outlineLevel="2">
      <c r="A100" s="118" t="s">
        <v>13</v>
      </c>
      <c r="B100" s="77">
        <f>INDEX('[1]для прейскуранта'!$B$1:$B$1000,MATCH(D100,'[1]для прейскуранта'!$D$1:$D$1000,0))</f>
        <v>62456</v>
      </c>
      <c r="C100" s="77" t="str">
        <f>INDEX('[1]для прейскуранта'!$C$1:$C$1000,MATCH(D100,'[1]для прейскуранта'!$D$1:$D$1000,0))</f>
        <v>А09.05.090</v>
      </c>
      <c r="D100" s="54" t="s">
        <v>312</v>
      </c>
      <c r="E100" s="77" t="str">
        <f>INDEX('[1]для прейскуранта'!$E$1:$E$1000,MATCH(D100,'[1]для прейскуранта'!$D$1:$D$1000,0))</f>
        <v>Общий Бета-ХГЧ</v>
      </c>
      <c r="F100" s="77" t="str">
        <f>INDEX('[1]для прейскуранта'!$F$1:$F$1000,MATCH(D100,'[1]для прейскуранта'!$D$1:$D$1000,0))</f>
        <v>1 исследование</v>
      </c>
      <c r="G100" s="141">
        <f>ROUNDUP(INDEX('прил.4_лабораторная диагностика'!$E$18:$E$2097,MATCH('прил.4.1_лабораторные комплексы'!D100,'прил.4_лабораторная диагностика'!$C$18:$C$2097,0))*0.9,0)</f>
        <v>873</v>
      </c>
      <c r="J100" s="77"/>
      <c r="K100" s="77"/>
      <c r="L100" s="141">
        <v>873</v>
      </c>
    </row>
    <row r="101" spans="1:12" ht="31.5" outlineLevel="2">
      <c r="A101" s="118" t="s">
        <v>220</v>
      </c>
      <c r="B101" s="77">
        <f>INDEX('[1]для прейскуранта'!$B$1:$B$1000,MATCH(D101,'[1]для прейскуранта'!$D$1:$D$1000,0))</f>
        <v>62408</v>
      </c>
      <c r="C101" s="77" t="str">
        <f>INDEX('[1]для прейскуранта'!$C$1:$C$1000,MATCH(D101,'[1]для прейскуранта'!$D$1:$D$1000,0))</f>
        <v>А09.05.195</v>
      </c>
      <c r="D101" s="54" t="s">
        <v>169</v>
      </c>
      <c r="E101" s="77" t="str">
        <f>INDEX('[1]для прейскуранта'!$E$1:$E$1000,MATCH(D101,'[1]для прейскуранта'!$D$1:$D$1000,0))</f>
        <v xml:space="preserve">Раково-эмбриональный антиген (РЭА,СЕА) </v>
      </c>
      <c r="F101" s="77" t="str">
        <f>INDEX('[1]для прейскуранта'!$F$1:$F$1000,MATCH(D101,'[1]для прейскуранта'!$D$1:$D$1000,0))</f>
        <v>1 исследование</v>
      </c>
      <c r="G101" s="141">
        <f>ROUNDUP(INDEX('прил.4_лабораторная диагностика'!$E$18:$E$2097,MATCH('прил.4.1_лабораторные комплексы'!D101,'прил.4_лабораторная диагностика'!$C$18:$C$2097,0))*0.9,0)</f>
        <v>446</v>
      </c>
      <c r="J101" s="77"/>
      <c r="K101" s="77"/>
      <c r="L101" s="141">
        <v>446</v>
      </c>
    </row>
    <row r="102" spans="1:12" ht="31.5" outlineLevel="2">
      <c r="A102" s="118" t="s">
        <v>254</v>
      </c>
      <c r="B102" s="77">
        <f>INDEX('[1]для прейскуранта'!$B$1:$B$1000,MATCH(D102,'[1]для прейскуранта'!$D$1:$D$1000,0))</f>
        <v>62404</v>
      </c>
      <c r="C102" s="77" t="str">
        <f>INDEX('[1]для прейскуранта'!$C$1:$C$1000,MATCH(D102,'[1]для прейскуранта'!$D$1:$D$1000,0))</f>
        <v>А09.05.202</v>
      </c>
      <c r="D102" s="54" t="s">
        <v>177</v>
      </c>
      <c r="E102" s="77" t="str">
        <f>INDEX('[1]для прейскуранта'!$E$1:$E$1000,MATCH(D102,'[1]для прейскуранта'!$D$1:$D$1000,0))</f>
        <v>СА-125</v>
      </c>
      <c r="F102" s="77" t="str">
        <f>INDEX('[1]для прейскуранта'!$F$1:$F$1000,MATCH(D102,'[1]для прейскуранта'!$D$1:$D$1000,0))</f>
        <v>1 исследование</v>
      </c>
      <c r="G102" s="141">
        <f>ROUNDUP(INDEX('прил.4_лабораторная диагностика'!$E$18:$E$2097,MATCH('прил.4.1_лабораторные комплексы'!D102,'прил.4_лабораторная диагностика'!$C$18:$C$2097,0))*0.9,0)</f>
        <v>446</v>
      </c>
      <c r="J102" s="77"/>
      <c r="K102" s="77"/>
      <c r="L102" s="141">
        <v>446</v>
      </c>
    </row>
    <row r="103" spans="1:12" ht="31.5" outlineLevel="2">
      <c r="A103" s="118" t="s">
        <v>286</v>
      </c>
      <c r="B103" s="77">
        <f>INDEX('[1]для прейскуранта'!$B$1:$B$1000,MATCH(D103,'[1]для прейскуранта'!$D$1:$D$1000,0))</f>
        <v>62412</v>
      </c>
      <c r="C103" s="77" t="str">
        <f>INDEX('[1]для прейскуранта'!$C$1:$C$1000,MATCH(D103,'[1]для прейскуранта'!$D$1:$D$1000,0))</f>
        <v>А09.05.231</v>
      </c>
      <c r="D103" s="54" t="s">
        <v>179</v>
      </c>
      <c r="E103" s="77" t="str">
        <f>INDEX('[1]для прейскуранта'!$E$1:$E$1000,MATCH(D103,'[1]для прейскуранта'!$D$1:$D$1000,0))</f>
        <v>СА 15-3</v>
      </c>
      <c r="F103" s="77" t="str">
        <f>INDEX('[1]для прейскуранта'!$F$1:$F$1000,MATCH(D103,'[1]для прейскуранта'!$D$1:$D$1000,0))</f>
        <v>1 исследование</v>
      </c>
      <c r="G103" s="141">
        <f>ROUNDUP(INDEX('прил.4_лабораторная диагностика'!$E$18:$E$2097,MATCH('прил.4.1_лабораторные комплексы'!D103,'прил.4_лабораторная диагностика'!$C$18:$C$2097,0))*0.9,0)</f>
        <v>486</v>
      </c>
      <c r="J103" s="77"/>
      <c r="K103" s="77"/>
      <c r="L103" s="141">
        <v>486</v>
      </c>
    </row>
    <row r="104" spans="1:12" outlineLevel="1">
      <c r="A104" s="142" t="s">
        <v>1141</v>
      </c>
      <c r="B104" s="142"/>
      <c r="C104" s="187" t="s">
        <v>1142</v>
      </c>
      <c r="D104" s="187"/>
      <c r="E104" s="187"/>
      <c r="F104" s="187"/>
      <c r="G104" s="143">
        <f>SUM(G105:G108)</f>
        <v>1775</v>
      </c>
      <c r="J104" s="77"/>
      <c r="K104" s="77"/>
      <c r="L104" s="143">
        <v>1775</v>
      </c>
    </row>
    <row r="105" spans="1:12" ht="31.5" outlineLevel="2">
      <c r="A105" s="118" t="s">
        <v>13</v>
      </c>
      <c r="B105" s="77">
        <f>INDEX('[1]для прейскуранта'!$B$1:$B$1000,MATCH(D105,'[1]для прейскуранта'!$D$1:$D$1000,0))</f>
        <v>62457</v>
      </c>
      <c r="C105" s="77" t="str">
        <f>INDEX('[1]для прейскуранта'!$C$1:$C$1000,MATCH(D105,'[1]для прейскуранта'!$D$1:$D$1000,0))</f>
        <v>А09.05.130</v>
      </c>
      <c r="D105" s="54" t="s">
        <v>319</v>
      </c>
      <c r="E105" s="77" t="str">
        <f>INDEX('[1]для прейскуранта'!$E$1:$E$1000,MATCH(D105,'[1]для прейскуранта'!$D$1:$D$1000,0))</f>
        <v>Простато-специфический антиген (ИХА)</v>
      </c>
      <c r="F105" s="77" t="str">
        <f>INDEX('[1]для прейскуранта'!$F$1:$F$1000,MATCH(D105,'[1]для прейскуранта'!$D$1:$D$1000,0))</f>
        <v>1 исследование</v>
      </c>
      <c r="G105" s="141">
        <f>ROUNDUP(INDEX('прил.4_лабораторная диагностика'!$E$18:$E$2097,MATCH('прил.4.1_лабораторные комплексы'!D105,'прил.4_лабораторная диагностика'!$C$18:$C$2097,0))*0.9,0)</f>
        <v>482</v>
      </c>
      <c r="J105" s="77"/>
      <c r="K105" s="77"/>
      <c r="L105" s="141">
        <v>482</v>
      </c>
    </row>
    <row r="106" spans="1:12" ht="31.5" outlineLevel="2">
      <c r="A106" s="118" t="s">
        <v>220</v>
      </c>
      <c r="B106" s="77">
        <f>INDEX('[1]для прейскуранта'!$B$1:$B$1000,MATCH(D106,'[1]для прейскуранта'!$D$1:$D$1000,0))</f>
        <v>62408</v>
      </c>
      <c r="C106" s="77" t="str">
        <f>INDEX('[1]для прейскуранта'!$C$1:$C$1000,MATCH(D106,'[1]для прейскуранта'!$D$1:$D$1000,0))</f>
        <v>А09.05.195</v>
      </c>
      <c r="D106" s="54" t="s">
        <v>169</v>
      </c>
      <c r="E106" s="77" t="str">
        <f>INDEX('[1]для прейскуранта'!$E$1:$E$1000,MATCH(D106,'[1]для прейскуранта'!$D$1:$D$1000,0))</f>
        <v xml:space="preserve">Раково-эмбриональный антиген (РЭА,СЕА) </v>
      </c>
      <c r="F106" s="77" t="str">
        <f>INDEX('[1]для прейскуранта'!$F$1:$F$1000,MATCH(D106,'[1]для прейскуранта'!$D$1:$D$1000,0))</f>
        <v>1 исследование</v>
      </c>
      <c r="G106" s="141">
        <f>ROUNDUP(INDEX('прил.4_лабораторная диагностика'!$E$18:$E$2097,MATCH('прил.4.1_лабораторные комплексы'!D106,'прил.4_лабораторная диагностика'!$C$18:$C$2097,0))*0.9,0)</f>
        <v>446</v>
      </c>
      <c r="J106" s="77"/>
      <c r="K106" s="77"/>
      <c r="L106" s="141">
        <v>446</v>
      </c>
    </row>
    <row r="107" spans="1:12" ht="31.5" outlineLevel="2">
      <c r="A107" s="118" t="s">
        <v>254</v>
      </c>
      <c r="B107" s="77">
        <f>INDEX('[1]для прейскуранта'!$B$1:$B$1000,MATCH(D107,'[1]для прейскуранта'!$D$1:$D$1000,0))</f>
        <v>62407</v>
      </c>
      <c r="C107" s="77" t="str">
        <f>INDEX('[1]для прейскуранта'!$C$1:$C$1000,MATCH(D107,'[1]для прейскуранта'!$D$1:$D$1000,0))</f>
        <v>А09.05.201</v>
      </c>
      <c r="D107" s="54" t="s">
        <v>175</v>
      </c>
      <c r="E107" s="77" t="str">
        <f>INDEX('[1]для прейскуранта'!$E$1:$E$1000,MATCH(D107,'[1]для прейскуранта'!$D$1:$D$1000,0))</f>
        <v>СА 19-9</v>
      </c>
      <c r="F107" s="77" t="str">
        <f>INDEX('[1]для прейскуранта'!$F$1:$F$1000,MATCH(D107,'[1]для прейскуранта'!$D$1:$D$1000,0))</f>
        <v>1 исследование</v>
      </c>
      <c r="G107" s="141">
        <f>ROUNDUP(INDEX('прил.4_лабораторная диагностика'!$E$18:$E$2097,MATCH('прил.4.1_лабораторные комплексы'!D107,'прил.4_лабораторная диагностика'!$C$18:$C$2097,0))*0.9,0)</f>
        <v>455</v>
      </c>
      <c r="J107" s="77"/>
      <c r="K107" s="77"/>
      <c r="L107" s="141">
        <v>455</v>
      </c>
    </row>
    <row r="108" spans="1:12" ht="31.5" outlineLevel="2">
      <c r="A108" s="118" t="s">
        <v>286</v>
      </c>
      <c r="B108" s="77">
        <f>INDEX('[1]для прейскуранта'!$B$1:$B$1000,MATCH(D108,'[1]для прейскуранта'!$D$1:$D$1000,0))</f>
        <v>62455</v>
      </c>
      <c r="C108" s="77" t="str">
        <f>INDEX('[1]для прейскуранта'!$C$1:$C$1000,MATCH(D108,'[1]для прейскуранта'!$D$1:$D$1000,0))</f>
        <v>А09.30.002</v>
      </c>
      <c r="D108" s="54" t="s">
        <v>185</v>
      </c>
      <c r="E108" s="77" t="str">
        <f>INDEX('[1]для прейскуранта'!$E$1:$E$1000,MATCH(D108,'[1]для прейскуранта'!$D$1:$D$1000,0))</f>
        <v>Альфа-фетопротеин (АФП) (ИХА)</v>
      </c>
      <c r="F108" s="77" t="str">
        <f>INDEX('[1]для прейскуранта'!$F$1:$F$1000,MATCH(D108,'[1]для прейскуранта'!$D$1:$D$1000,0))</f>
        <v>1 исследование</v>
      </c>
      <c r="G108" s="141">
        <f>ROUNDUP(INDEX('прил.4_лабораторная диагностика'!$E$18:$E$2097,MATCH('прил.4.1_лабораторные комплексы'!D108,'прил.4_лабораторная диагностика'!$C$18:$C$2097,0))*0.9,0)</f>
        <v>392</v>
      </c>
      <c r="J108" s="77"/>
      <c r="K108" s="77"/>
      <c r="L108" s="141">
        <v>392</v>
      </c>
    </row>
    <row r="109" spans="1:12" outlineLevel="1">
      <c r="A109" s="142" t="s">
        <v>1143</v>
      </c>
      <c r="B109" s="142"/>
      <c r="C109" s="187" t="s">
        <v>1144</v>
      </c>
      <c r="D109" s="187"/>
      <c r="E109" s="187"/>
      <c r="F109" s="187"/>
      <c r="G109" s="143">
        <f>SUM(G110:G115)</f>
        <v>1127</v>
      </c>
      <c r="J109" s="77"/>
      <c r="K109" s="77"/>
      <c r="L109" s="143">
        <v>1127</v>
      </c>
    </row>
    <row r="110" spans="1:12" ht="31.5" outlineLevel="2">
      <c r="A110" s="118" t="s">
        <v>13</v>
      </c>
      <c r="B110" s="77">
        <f>INDEX('[1]для прейскуранта'!$B$1:$B$1000,MATCH(D110,'[1]для прейскуранта'!$D$1:$D$1000,0))</f>
        <v>63502</v>
      </c>
      <c r="C110" s="77" t="str">
        <f>INDEX('[1]для прейскуранта'!$C$1:$C$1000,MATCH(D110,'[1]для прейскуранта'!$D$1:$D$1000,0))</f>
        <v>А09.05.022</v>
      </c>
      <c r="D110" s="54" t="s">
        <v>69</v>
      </c>
      <c r="E110" s="77" t="str">
        <f>INDEX('[1]для прейскуранта'!$E$1:$E$1000,MATCH(D110,'[1]для прейскуранта'!$D$1:$D$1000,0))</f>
        <v>Билиpубин конъюгированный</v>
      </c>
      <c r="F110" s="77" t="str">
        <f>INDEX('[1]для прейскуранта'!$F$1:$F$1000,MATCH(D110,'[1]для прейскуранта'!$D$1:$D$1000,0))</f>
        <v>1 исследование</v>
      </c>
      <c r="G110" s="141">
        <f>ROUNDUP(INDEX('прил.4_лабораторная диагностика'!$E$18:$E$2097,MATCH('прил.4.1_лабораторные комплексы'!D110,'прил.4_лабораторная диагностика'!$C$18:$C$2097,0))*0.9,0)</f>
        <v>189</v>
      </c>
      <c r="J110" s="77"/>
      <c r="K110" s="77"/>
      <c r="L110" s="141">
        <v>189</v>
      </c>
    </row>
    <row r="111" spans="1:12" outlineLevel="2">
      <c r="A111" s="118" t="s">
        <v>220</v>
      </c>
      <c r="B111" s="77">
        <f>INDEX('[1]для прейскуранта'!$B$1:$B$1000,MATCH(D111,'[1]для прейскуранта'!$D$1:$D$1000,0))</f>
        <v>63503</v>
      </c>
      <c r="C111" s="77" t="str">
        <f>INDEX('[1]для прейскуранта'!$C$1:$C$1000,MATCH(D111,'[1]для прейскуранта'!$D$1:$D$1000,0))</f>
        <v>А09.05.026</v>
      </c>
      <c r="D111" s="54" t="s">
        <v>87</v>
      </c>
      <c r="E111" s="77" t="str">
        <f>INDEX('[1]для прейскуранта'!$E$1:$E$1000,MATCH(D111,'[1]для прейскуранта'!$D$1:$D$1000,0))</f>
        <v xml:space="preserve">Холестеpин общий </v>
      </c>
      <c r="F111" s="77" t="str">
        <f>INDEX('[1]для прейскуранта'!$F$1:$F$1000,MATCH(D111,'[1]для прейскуранта'!$D$1:$D$1000,0))</f>
        <v>1 исследование</v>
      </c>
      <c r="G111" s="141">
        <f>ROUNDUP(INDEX('прил.4_лабораторная диагностика'!$E$18:$E$2097,MATCH('прил.4.1_лабораторные комплексы'!D111,'прил.4_лабораторная диагностика'!$C$18:$C$2097,0))*0.9,0)</f>
        <v>176</v>
      </c>
      <c r="J111" s="77"/>
      <c r="K111" s="77"/>
      <c r="L111" s="141">
        <v>176</v>
      </c>
    </row>
    <row r="112" spans="1:12" ht="31.5" outlineLevel="2">
      <c r="A112" s="118" t="s">
        <v>254</v>
      </c>
      <c r="B112" s="77">
        <f>INDEX('[1]для прейскуранта'!$B$1:$B$1000,MATCH(D112,'[1]для прейскуранта'!$D$1:$D$1000,0))</f>
        <v>63308</v>
      </c>
      <c r="C112" s="77" t="str">
        <f>INDEX('[1]для прейскуранта'!$C$1:$C$1000,MATCH(D112,'[1]для прейскуранта'!$D$1:$D$1000,0))</f>
        <v>А09.05.041</v>
      </c>
      <c r="D112" s="54" t="s">
        <v>195</v>
      </c>
      <c r="E112" s="77" t="str">
        <f>INDEX('[1]для прейскуранта'!$E$1:$E$1000,MATCH(D112,'[1]для прейскуранта'!$D$1:$D$1000,0))</f>
        <v>АсАТ</v>
      </c>
      <c r="F112" s="77" t="str">
        <f>INDEX('[1]для прейскуранта'!$F$1:$F$1000,MATCH(D112,'[1]для прейскуранта'!$D$1:$D$1000,0))</f>
        <v>1 исследование</v>
      </c>
      <c r="G112" s="141">
        <f>ROUNDUP(INDEX('прил.4_лабораторная диагностика'!$E$18:$E$2097,MATCH('прил.4.1_лабораторные комплексы'!D112,'прил.4_лабораторная диагностика'!$C$18:$C$2097,0))*0.9,0)</f>
        <v>167</v>
      </c>
      <c r="J112" s="77"/>
      <c r="K112" s="77"/>
      <c r="L112" s="141">
        <v>167</v>
      </c>
    </row>
    <row r="113" spans="1:12" ht="31.5" outlineLevel="2">
      <c r="A113" s="118" t="s">
        <v>286</v>
      </c>
      <c r="B113" s="77">
        <f>INDEX('[1]для прейскуранта'!$B$1:$B$1000,MATCH(D113,'[1]для прейскуранта'!$D$1:$D$1000,0))</f>
        <v>63309</v>
      </c>
      <c r="C113" s="77" t="str">
        <f>INDEX('[1]для прейскуранта'!$C$1:$C$1000,MATCH(D113,'[1]для прейскуранта'!$D$1:$D$1000,0))</f>
        <v>А09.05.042</v>
      </c>
      <c r="D113" s="54" t="s">
        <v>197</v>
      </c>
      <c r="E113" s="77" t="str">
        <f>INDEX('[1]для прейскуранта'!$E$1:$E$1000,MATCH(D113,'[1]для прейскуранта'!$D$1:$D$1000,0))</f>
        <v>АлАТ</v>
      </c>
      <c r="F113" s="77" t="str">
        <f>INDEX('[1]для прейскуранта'!$F$1:$F$1000,MATCH(D113,'[1]для прейскуранта'!$D$1:$D$1000,0))</f>
        <v>1 исследование</v>
      </c>
      <c r="G113" s="141">
        <f>ROUNDUP(INDEX('прил.4_лабораторная диагностика'!$E$18:$E$2097,MATCH('прил.4.1_лабораторные комплексы'!D113,'прил.4_лабораторная диагностика'!$C$18:$C$2097,0))*0.9,0)</f>
        <v>167</v>
      </c>
      <c r="J113" s="77"/>
      <c r="K113" s="77"/>
      <c r="L113" s="141">
        <v>167</v>
      </c>
    </row>
    <row r="114" spans="1:12" ht="31.5" outlineLevel="2">
      <c r="A114" s="118" t="s">
        <v>359</v>
      </c>
      <c r="B114" s="77">
        <f>INDEX('[1]для прейскуранта'!$B$1:$B$1000,MATCH(D114,'[1]для прейскуранта'!$D$1:$D$1000,0))</f>
        <v>63310</v>
      </c>
      <c r="C114" s="77" t="str">
        <f>INDEX('[1]для прейскуранта'!$C$1:$C$1000,MATCH(D114,'[1]для прейскуранта'!$D$1:$D$1000,0))</f>
        <v>А09.05.044</v>
      </c>
      <c r="D114" s="54" t="s">
        <v>201</v>
      </c>
      <c r="E114" s="77" t="str">
        <f>INDEX('[1]для прейскуранта'!$E$1:$E$1000,MATCH(D114,'[1]для прейскуранта'!$D$1:$D$1000,0))</f>
        <v>Гамма-глутамилтрансфераза</v>
      </c>
      <c r="F114" s="77" t="str">
        <f>INDEX('[1]для прейскуранта'!$F$1:$F$1000,MATCH(D114,'[1]для прейскуранта'!$D$1:$D$1000,0))</f>
        <v>1 исследование</v>
      </c>
      <c r="G114" s="141">
        <f>ROUNDUP(INDEX('прил.4_лабораторная диагностика'!$E$18:$E$2097,MATCH('прил.4.1_лабораторные комплексы'!D114,'прил.4_лабораторная диагностика'!$C$18:$C$2097,0))*0.9,0)</f>
        <v>221</v>
      </c>
      <c r="J114" s="77"/>
      <c r="K114" s="77"/>
      <c r="L114" s="141">
        <v>221</v>
      </c>
    </row>
    <row r="115" spans="1:12" outlineLevel="2">
      <c r="A115" s="118" t="s">
        <v>389</v>
      </c>
      <c r="B115" s="77">
        <f>INDEX('[1]для прейскуранта'!$B$1:$B$1000,MATCH(D115,'[1]для прейскуранта'!$D$1:$D$1000,0))</f>
        <v>63301</v>
      </c>
      <c r="C115" s="77" t="str">
        <f>INDEX('[1]для прейскуранта'!$C$1:$C$1000,MATCH(D115,'[1]для прейскуранта'!$D$1:$D$1000,0))</f>
        <v>А09.05.046</v>
      </c>
      <c r="D115" s="54" t="s">
        <v>205</v>
      </c>
      <c r="E115" s="77" t="str">
        <f>INDEX('[1]для прейскуранта'!$E$1:$E$1000,MATCH(D115,'[1]для прейскуранта'!$D$1:$D$1000,0))</f>
        <v>Щелочная фосфатаза</v>
      </c>
      <c r="F115" s="77" t="str">
        <f>INDEX('[1]для прейскуранта'!$F$1:$F$1000,MATCH(D115,'[1]для прейскуранта'!$D$1:$D$1000,0))</f>
        <v>1 исследование</v>
      </c>
      <c r="G115" s="141">
        <f>ROUNDUP(INDEX('прил.4_лабораторная диагностика'!$E$18:$E$2097,MATCH('прил.4.1_лабораторные комплексы'!D115,'прил.4_лабораторная диагностика'!$C$18:$C$2097,0))*0.9,0)</f>
        <v>207</v>
      </c>
      <c r="J115" s="77"/>
      <c r="K115" s="77"/>
      <c r="L115" s="141">
        <v>207</v>
      </c>
    </row>
    <row r="116" spans="1:12" outlineLevel="1">
      <c r="A116" s="142" t="s">
        <v>1145</v>
      </c>
      <c r="B116" s="142"/>
      <c r="C116" s="187" t="s">
        <v>1146</v>
      </c>
      <c r="D116" s="187"/>
      <c r="E116" s="187"/>
      <c r="F116" s="187"/>
      <c r="G116" s="143">
        <f>SUM(G117:G122)</f>
        <v>982</v>
      </c>
      <c r="J116" s="77"/>
      <c r="K116" s="77"/>
      <c r="L116" s="143">
        <v>982</v>
      </c>
    </row>
    <row r="117" spans="1:12" outlineLevel="2">
      <c r="A117" s="118" t="s">
        <v>13</v>
      </c>
      <c r="B117" s="77">
        <f>INDEX('[1]для прейскуранта'!$B$1:$B$1000,MATCH(D117,'[1]для прейскуранта'!$D$1:$D$1000,0))</f>
        <v>63208</v>
      </c>
      <c r="C117" s="77" t="str">
        <f>INDEX('[1]для прейскуранта'!$C$1:$C$1000,MATCH(D117,'[1]для прейскуранта'!$D$1:$D$1000,0))</f>
        <v>А09.05.010</v>
      </c>
      <c r="D117" s="46" t="s">
        <v>22</v>
      </c>
      <c r="E117" s="77" t="str">
        <f>INDEX('[1]для прейскуранта'!$E$1:$E$1000,MATCH(D117,'[1]для прейскуранта'!$D$1:$D$1000,0))</f>
        <v>Общий белок</v>
      </c>
      <c r="F117" s="77" t="str">
        <f>INDEX('[1]для прейскуранта'!$F$1:$F$1000,MATCH(D117,'[1]для прейскуранта'!$D$1:$D$1000,0))</f>
        <v>1 исследование</v>
      </c>
      <c r="G117" s="141">
        <f>ROUNDUP(INDEX('прил.4_лабораторная диагностика'!$E$18:$E$2097,MATCH('прил.4.1_лабораторные комплексы'!D117,'прил.4_лабораторная диагностика'!$C$18:$C$2097,0))*0.9,0)</f>
        <v>189</v>
      </c>
      <c r="J117" s="77"/>
      <c r="K117" s="77"/>
      <c r="L117" s="141">
        <v>189</v>
      </c>
    </row>
    <row r="118" spans="1:12" outlineLevel="2">
      <c r="A118" s="118" t="s">
        <v>220</v>
      </c>
      <c r="B118" s="77">
        <f>INDEX('[1]для прейскуранта'!$B$1:$B$1000,MATCH(D118,'[1]для прейскуранта'!$D$1:$D$1000,0))</f>
        <v>63510</v>
      </c>
      <c r="C118" s="77" t="str">
        <f>INDEX('[1]для прейскуранта'!$C$1:$C$1000,MATCH(D118,'[1]для прейскуранта'!$D$1:$D$1000,0))</f>
        <v>А09.05.018</v>
      </c>
      <c r="D118" s="54" t="s">
        <v>30</v>
      </c>
      <c r="E118" s="77" t="str">
        <f>INDEX('[1]для прейскуранта'!$E$1:$E$1000,MATCH(D118,'[1]для прейскуранта'!$D$1:$D$1000,0))</f>
        <v xml:space="preserve">Мочевая кислота </v>
      </c>
      <c r="F118" s="77" t="str">
        <f>INDEX('[1]для прейскуранта'!$F$1:$F$1000,MATCH(D118,'[1]для прейскуранта'!$D$1:$D$1000,0))</f>
        <v>1 исследование</v>
      </c>
      <c r="G118" s="141">
        <f>ROUNDUP(INDEX('прил.4_лабораторная диагностика'!$E$18:$E$2097,MATCH('прил.4.1_лабораторные комплексы'!D118,'прил.4_лабораторная диагностика'!$C$18:$C$2097,0))*0.9,0)</f>
        <v>117</v>
      </c>
      <c r="J118" s="77"/>
      <c r="K118" s="77"/>
      <c r="L118" s="141">
        <v>117</v>
      </c>
    </row>
    <row r="119" spans="1:12" outlineLevel="2">
      <c r="A119" s="118" t="s">
        <v>254</v>
      </c>
      <c r="B119" s="77">
        <f>INDEX('[1]для прейскуранта'!$B$1:$B$1000,MATCH(D119,'[1]для прейскуранта'!$D$1:$D$1000,0))</f>
        <v>63506</v>
      </c>
      <c r="C119" s="77" t="str">
        <f>INDEX('[1]для прейскуранта'!$C$1:$C$1000,MATCH(D119,'[1]для прейскуранта'!$D$1:$D$1000,0))</f>
        <v>А09.05.020</v>
      </c>
      <c r="D119" s="54" t="s">
        <v>32</v>
      </c>
      <c r="E119" s="77" t="str">
        <f>INDEX('[1]для прейскуранта'!$E$1:$E$1000,MATCH(D119,'[1]для прейскуранта'!$D$1:$D$1000,0))</f>
        <v>Креатинин</v>
      </c>
      <c r="F119" s="77" t="str">
        <f>INDEX('[1]для прейскуранта'!$F$1:$F$1000,MATCH(D119,'[1]для прейскуранта'!$D$1:$D$1000,0))</f>
        <v>1 исследование</v>
      </c>
      <c r="G119" s="141">
        <f>ROUNDUP(INDEX('прил.4_лабораторная диагностика'!$E$18:$E$2097,MATCH('прил.4.1_лабораторные комплексы'!D119,'прил.4_лабораторная диагностика'!$C$18:$C$2097,0))*0.9,0)</f>
        <v>207</v>
      </c>
      <c r="J119" s="77"/>
      <c r="K119" s="77"/>
      <c r="L119" s="141">
        <v>207</v>
      </c>
    </row>
    <row r="120" spans="1:12" outlineLevel="2">
      <c r="A120" s="118" t="s">
        <v>286</v>
      </c>
      <c r="B120" s="77">
        <f>INDEX('[1]для прейскуранта'!$B$1:$B$1000,MATCH(D120,'[1]для прейскуранта'!$D$1:$D$1000,0))</f>
        <v>63409</v>
      </c>
      <c r="C120" s="77" t="str">
        <f>INDEX('[1]для прейскуранта'!$C$1:$C$1000,MATCH(D120,'[1]для прейскуранта'!$D$1:$D$1000,0))</f>
        <v>А09.05.030</v>
      </c>
      <c r="D120" s="54" t="s">
        <v>133</v>
      </c>
      <c r="E120" s="77" t="str">
        <f>INDEX('[1]для прейскуранта'!$E$1:$E$1000,MATCH(D120,'[1]для прейскуранта'!$D$1:$D$1000,0))</f>
        <v>Натpий ISE</v>
      </c>
      <c r="F120" s="77" t="str">
        <f>INDEX('[1]для прейскуранта'!$F$1:$F$1000,MATCH(D120,'[1]для прейскуранта'!$D$1:$D$1000,0))</f>
        <v>1 исследование</v>
      </c>
      <c r="G120" s="141">
        <f>ROUNDUP(INDEX('прил.4_лабораторная диагностика'!$E$18:$E$2097,MATCH('прил.4.1_лабораторные комплексы'!D120,'прил.4_лабораторная диагностика'!$C$18:$C$2097,0))*0.9,0)</f>
        <v>176</v>
      </c>
      <c r="J120" s="77"/>
      <c r="K120" s="77"/>
      <c r="L120" s="141">
        <v>176</v>
      </c>
    </row>
    <row r="121" spans="1:12" outlineLevel="2">
      <c r="A121" s="118" t="s">
        <v>359</v>
      </c>
      <c r="B121" s="77">
        <f>INDEX('[1]для прейскуранта'!$B$1:$B$1000,MATCH(D121,'[1]для прейскуранта'!$D$1:$D$1000,0))</f>
        <v>63407</v>
      </c>
      <c r="C121" s="77" t="str">
        <f>INDEX('[1]для прейскуранта'!$C$1:$C$1000,MATCH(D121,'[1]для прейскуранта'!$D$1:$D$1000,0))</f>
        <v>А09.05.031</v>
      </c>
      <c r="D121" s="54" t="s">
        <v>135</v>
      </c>
      <c r="E121" s="77" t="str">
        <f>INDEX('[1]для прейскуранта'!$E$1:$E$1000,MATCH(D121,'[1]для прейскуранта'!$D$1:$D$1000,0))</f>
        <v>Калий ISE</v>
      </c>
      <c r="F121" s="77" t="str">
        <f>INDEX('[1]для прейскуранта'!$F$1:$F$1000,MATCH(D121,'[1]для прейскуранта'!$D$1:$D$1000,0))</f>
        <v>1 исследование</v>
      </c>
      <c r="G121" s="141">
        <f>ROUNDUP(INDEX('прил.4_лабораторная диагностика'!$E$18:$E$2097,MATCH('прил.4.1_лабораторные комплексы'!D121,'прил.4_лабораторная диагностика'!$C$18:$C$2097,0))*0.9,0)</f>
        <v>176</v>
      </c>
      <c r="J121" s="77"/>
      <c r="K121" s="77"/>
      <c r="L121" s="141">
        <v>176</v>
      </c>
    </row>
    <row r="122" spans="1:12" outlineLevel="2">
      <c r="A122" s="118" t="s">
        <v>389</v>
      </c>
      <c r="B122" s="77">
        <f>INDEX('[1]для прейскуранта'!$B$1:$B$1000,MATCH(D122,'[1]для прейскуранта'!$D$1:$D$1000,0))</f>
        <v>63402</v>
      </c>
      <c r="C122" s="77" t="str">
        <f>INDEX('[1]для прейскуранта'!$C$1:$C$1000,MATCH(D122,'[1]для прейскуранта'!$D$1:$D$1000,0))</f>
        <v>А09.05.034</v>
      </c>
      <c r="D122" s="54" t="s">
        <v>141</v>
      </c>
      <c r="E122" s="77" t="str">
        <f>INDEX('[1]для прейскуранта'!$E$1:$E$1000,MATCH(D122,'[1]для прейскуранта'!$D$1:$D$1000,0))</f>
        <v>Хлоpиды ISE</v>
      </c>
      <c r="F122" s="77" t="str">
        <f>INDEX('[1]для прейскуранта'!$F$1:$F$1000,MATCH(D122,'[1]для прейскуранта'!$D$1:$D$1000,0))</f>
        <v>1 исследование</v>
      </c>
      <c r="G122" s="141">
        <f>ROUNDUP(INDEX('прил.4_лабораторная диагностика'!$E$18:$E$2097,MATCH('прил.4.1_лабораторные комплексы'!D122,'прил.4_лабораторная диагностика'!$C$18:$C$2097,0))*0.9,0)</f>
        <v>117</v>
      </c>
      <c r="J122" s="77"/>
      <c r="K122" s="77"/>
      <c r="L122" s="141">
        <v>117</v>
      </c>
    </row>
    <row r="123" spans="1:12" outlineLevel="1">
      <c r="A123" s="142" t="s">
        <v>1147</v>
      </c>
      <c r="B123" s="142"/>
      <c r="C123" s="187" t="s">
        <v>1148</v>
      </c>
      <c r="D123" s="187"/>
      <c r="E123" s="187"/>
      <c r="F123" s="187"/>
      <c r="G123" s="143">
        <f>SUM(G124:G144)</f>
        <v>4766</v>
      </c>
      <c r="J123" s="77"/>
      <c r="K123" s="77"/>
      <c r="L123" s="143">
        <v>4973</v>
      </c>
    </row>
    <row r="124" spans="1:12" outlineLevel="2">
      <c r="A124" s="118" t="s">
        <v>13</v>
      </c>
      <c r="B124" s="77">
        <f>INDEX('[1]для прейскуранта'!$B$1:$B$1000,MATCH(D124,'[1]для прейскуранта'!$D$1:$D$1000,0))</f>
        <v>63404</v>
      </c>
      <c r="C124" s="77" t="str">
        <f>INDEX('[1]для прейскуранта'!$C$1:$C$1000,MATCH(D124,'[1]для прейскуранта'!$D$1:$D$1000,0))</f>
        <v>А09.05.007</v>
      </c>
      <c r="D124" s="54" t="s">
        <v>130</v>
      </c>
      <c r="E124" s="77" t="str">
        <f>INDEX('[1]для прейскуранта'!$E$1:$E$1000,MATCH(D124,'[1]для прейскуранта'!$D$1:$D$1000,0))</f>
        <v>Железо</v>
      </c>
      <c r="F124" s="77" t="str">
        <f>INDEX('[1]для прейскуранта'!$F$1:$F$1000,MATCH(D124,'[1]для прейскуранта'!$D$1:$D$1000,0))</f>
        <v>1 исследование</v>
      </c>
      <c r="G124" s="141">
        <f>ROUNDUP(INDEX('прил.4_лабораторная диагностика'!$E$18:$E$2097,MATCH('прил.4.1_лабораторные комплексы'!D124,'прил.4_лабораторная диагностика'!$C$18:$C$2097,0))*0.9,0)</f>
        <v>270</v>
      </c>
      <c r="J124" s="77"/>
      <c r="K124" s="77"/>
      <c r="L124" s="141">
        <v>270</v>
      </c>
    </row>
    <row r="125" spans="1:12" outlineLevel="2">
      <c r="A125" s="118" t="s">
        <v>220</v>
      </c>
      <c r="B125" s="77">
        <f>INDEX('[1]для прейскуранта'!$B$1:$B$1000,MATCH(D125,'[1]для прейскуранта'!$D$1:$D$1000,0))</f>
        <v>63208</v>
      </c>
      <c r="C125" s="77" t="str">
        <f>INDEX('[1]для прейскуранта'!$C$1:$C$1000,MATCH(D125,'[1]для прейскуранта'!$D$1:$D$1000,0))</f>
        <v>А09.05.010</v>
      </c>
      <c r="D125" s="54" t="s">
        <v>22</v>
      </c>
      <c r="E125" s="77" t="str">
        <f>INDEX('[1]для прейскуранта'!$E$1:$E$1000,MATCH(D125,'[1]для прейскуранта'!$D$1:$D$1000,0))</f>
        <v>Общий белок</v>
      </c>
      <c r="F125" s="77" t="str">
        <f>INDEX('[1]для прейскуранта'!$F$1:$F$1000,MATCH(D125,'[1]для прейскуранта'!$D$1:$D$1000,0))</f>
        <v>1 исследование</v>
      </c>
      <c r="G125" s="141">
        <f>ROUNDUP(INDEX('прил.4_лабораторная диагностика'!$E$18:$E$2097,MATCH('прил.4.1_лабораторные комплексы'!D125,'прил.4_лабораторная диагностика'!$C$18:$C$2097,0))*0.9,0)</f>
        <v>189</v>
      </c>
      <c r="J125" s="77"/>
      <c r="K125" s="77"/>
      <c r="L125" s="141">
        <v>189</v>
      </c>
    </row>
    <row r="126" spans="1:12" outlineLevel="2">
      <c r="A126" s="118" t="s">
        <v>254</v>
      </c>
      <c r="B126" s="77">
        <f>INDEX('[1]для прейскуранта'!$B$1:$B$1000,MATCH(D126,'[1]для прейскуранта'!$D$1:$D$1000,0))</f>
        <v>63509</v>
      </c>
      <c r="C126" s="77" t="str">
        <f>INDEX('[1]для прейскуранта'!$C$1:$C$1000,MATCH(D126,'[1]для прейскуранта'!$D$1:$D$1000,0))</f>
        <v>А09.05.017</v>
      </c>
      <c r="D126" s="54" t="s">
        <v>28</v>
      </c>
      <c r="E126" s="77" t="str">
        <f>INDEX('[1]для прейскуранта'!$E$1:$E$1000,MATCH(D126,'[1]для прейскуранта'!$D$1:$D$1000,0))</f>
        <v>Мочевина</v>
      </c>
      <c r="F126" s="77" t="str">
        <f>INDEX('[1]для прейскуранта'!$F$1:$F$1000,MATCH(D126,'[1]для прейскуранта'!$D$1:$D$1000,0))</f>
        <v>1 исследование</v>
      </c>
      <c r="G126" s="141">
        <f>ROUNDUP(INDEX('прил.4_лабораторная диагностика'!$E$18:$E$2097,MATCH('прил.4.1_лабораторные комплексы'!D126,'прил.4_лабораторная диагностика'!$C$18:$C$2097,0))*0.9,0)</f>
        <v>207</v>
      </c>
      <c r="J126" s="77"/>
      <c r="K126" s="77"/>
      <c r="L126" s="141">
        <v>207</v>
      </c>
    </row>
    <row r="127" spans="1:12" outlineLevel="2">
      <c r="A127" s="118" t="s">
        <v>286</v>
      </c>
      <c r="B127" s="77">
        <f>INDEX('[1]для прейскуранта'!$B$1:$B$1000,MATCH(D127,'[1]для прейскуранта'!$D$1:$D$1000,0))</f>
        <v>63506</v>
      </c>
      <c r="C127" s="77" t="str">
        <f>INDEX('[1]для прейскуранта'!$C$1:$C$1000,MATCH(D127,'[1]для прейскуранта'!$D$1:$D$1000,0))</f>
        <v>А09.05.020</v>
      </c>
      <c r="D127" s="54" t="s">
        <v>32</v>
      </c>
      <c r="E127" s="77" t="str">
        <f>INDEX('[1]для прейскуранта'!$E$1:$E$1000,MATCH(D127,'[1]для прейскуранта'!$D$1:$D$1000,0))</f>
        <v>Креатинин</v>
      </c>
      <c r="F127" s="77" t="str">
        <f>INDEX('[1]для прейскуранта'!$F$1:$F$1000,MATCH(D127,'[1]для прейскуранта'!$D$1:$D$1000,0))</f>
        <v>1 исследование</v>
      </c>
      <c r="G127" s="141">
        <f>ROUNDUP(INDEX('прил.4_лабораторная диагностика'!$E$18:$E$2097,MATCH('прил.4.1_лабораторные комплексы'!D127,'прил.4_лабораторная диагностика'!$C$18:$C$2097,0))*0.9,0)</f>
        <v>207</v>
      </c>
      <c r="J127" s="77"/>
      <c r="K127" s="77"/>
      <c r="L127" s="141">
        <v>207</v>
      </c>
    </row>
    <row r="128" spans="1:12" ht="31.5" outlineLevel="2">
      <c r="A128" s="118" t="s">
        <v>359</v>
      </c>
      <c r="B128" s="77">
        <f>INDEX('[1]для прейскуранта'!$B$1:$B$1000,MATCH(D128,'[1]для прейскуранта'!$D$1:$D$1000,0))</f>
        <v>63502</v>
      </c>
      <c r="C128" s="77" t="str">
        <f>INDEX('[1]для прейскуранта'!$C$1:$C$1000,MATCH(D128,'[1]для прейскуранта'!$D$1:$D$1000,0))</f>
        <v>А09.05.022</v>
      </c>
      <c r="D128" s="54" t="s">
        <v>69</v>
      </c>
      <c r="E128" s="77" t="str">
        <f>INDEX('[1]для прейскуранта'!$E$1:$E$1000,MATCH(D128,'[1]для прейскуранта'!$D$1:$D$1000,0))</f>
        <v>Билиpубин конъюгированный</v>
      </c>
      <c r="F128" s="77" t="str">
        <f>INDEX('[1]для прейскуранта'!$F$1:$F$1000,MATCH(D128,'[1]для прейскуранта'!$D$1:$D$1000,0))</f>
        <v>1 исследование</v>
      </c>
      <c r="G128" s="141">
        <f>ROUNDUP(INDEX('прил.4_лабораторная диагностика'!$E$18:$E$2097,MATCH('прил.4.1_лабораторные комплексы'!D128,'прил.4_лабораторная диагностика'!$C$18:$C$2097,0))*0.9,0)</f>
        <v>189</v>
      </c>
      <c r="J128" s="77"/>
      <c r="K128" s="77"/>
      <c r="L128" s="141">
        <v>189</v>
      </c>
    </row>
    <row r="129" spans="1:12" outlineLevel="2">
      <c r="A129" s="118" t="s">
        <v>389</v>
      </c>
      <c r="B129" s="77">
        <f>INDEX('[1]для прейскуранта'!$B$1:$B$1000,MATCH(D129,'[1]для прейскуранта'!$D$1:$D$1000,0))</f>
        <v>63507</v>
      </c>
      <c r="C129" s="77" t="str">
        <f>INDEX('[1]для прейскуранта'!$C$1:$C$1000,MATCH(D129,'[1]для прейскуранта'!$D$1:$D$1000,0))</f>
        <v>А09.05.023</v>
      </c>
      <c r="D129" s="54" t="s">
        <v>56</v>
      </c>
      <c r="E129" s="77" t="str">
        <f>INDEX('[1]для прейскуранта'!$E$1:$E$1000,MATCH(D129,'[1]для прейскуранта'!$D$1:$D$1000,0))</f>
        <v>Глюкоза</v>
      </c>
      <c r="F129" s="77" t="str">
        <f>INDEX('[1]для прейскуранта'!$F$1:$F$1000,MATCH(D129,'[1]для прейскуранта'!$D$1:$D$1000,0))</f>
        <v>1 исследование</v>
      </c>
      <c r="G129" s="141">
        <f>ROUNDUP(INDEX('прил.4_лабораторная диагностика'!$E$18:$E$2097,MATCH('прил.4.1_лабораторные комплексы'!D129,'прил.4_лабораторная диагностика'!$C$18:$C$2097,0))*0.9,0)</f>
        <v>212</v>
      </c>
      <c r="J129" s="77"/>
      <c r="K129" s="77"/>
      <c r="L129" s="141">
        <v>212</v>
      </c>
    </row>
    <row r="130" spans="1:12" outlineLevel="2">
      <c r="A130" s="118" t="s">
        <v>435</v>
      </c>
      <c r="B130" s="77">
        <f>INDEX('[1]для прейскуранта'!$B$1:$B$1000,MATCH(D130,'[1]для прейскуранта'!$D$1:$D$1000,0))</f>
        <v>63409</v>
      </c>
      <c r="C130" s="77" t="str">
        <f>INDEX('[1]для прейскуранта'!$C$1:$C$1000,MATCH(D130,'[1]для прейскуранта'!$D$1:$D$1000,0))</f>
        <v>А09.05.030</v>
      </c>
      <c r="D130" s="54" t="s">
        <v>133</v>
      </c>
      <c r="E130" s="77" t="str">
        <f>INDEX('[1]для прейскуранта'!$E$1:$E$1000,MATCH(D130,'[1]для прейскуранта'!$D$1:$D$1000,0))</f>
        <v>Натpий ISE</v>
      </c>
      <c r="F130" s="77" t="str">
        <f>INDEX('[1]для прейскуранта'!$F$1:$F$1000,MATCH(D130,'[1]для прейскуранта'!$D$1:$D$1000,0))</f>
        <v>1 исследование</v>
      </c>
      <c r="G130" s="141">
        <f>ROUNDUP(INDEX('прил.4_лабораторная диагностика'!$E$18:$E$2097,MATCH('прил.4.1_лабораторные комплексы'!D130,'прил.4_лабораторная диагностика'!$C$18:$C$2097,0))*0.9,0)</f>
        <v>176</v>
      </c>
      <c r="J130" s="77"/>
      <c r="K130" s="77"/>
      <c r="L130" s="141">
        <v>176</v>
      </c>
    </row>
    <row r="131" spans="1:12" outlineLevel="2">
      <c r="A131" s="118" t="s">
        <v>443</v>
      </c>
      <c r="B131" s="77">
        <f>INDEX('[1]для прейскуранта'!$B$1:$B$1000,MATCH(D131,'[1]для прейскуранта'!$D$1:$D$1000,0))</f>
        <v>63407</v>
      </c>
      <c r="C131" s="77" t="str">
        <f>INDEX('[1]для прейскуранта'!$C$1:$C$1000,MATCH(D131,'[1]для прейскуранта'!$D$1:$D$1000,0))</f>
        <v>А09.05.031</v>
      </c>
      <c r="D131" s="54" t="s">
        <v>135</v>
      </c>
      <c r="E131" s="77" t="str">
        <f>INDEX('[1]для прейскуранта'!$E$1:$E$1000,MATCH(D131,'[1]для прейскуранта'!$D$1:$D$1000,0))</f>
        <v>Калий ISE</v>
      </c>
      <c r="F131" s="77" t="str">
        <f>INDEX('[1]для прейскуранта'!$F$1:$F$1000,MATCH(D131,'[1]для прейскуранта'!$D$1:$D$1000,0))</f>
        <v>1 исследование</v>
      </c>
      <c r="G131" s="141">
        <f>ROUNDUP(INDEX('прил.4_лабораторная диагностика'!$E$18:$E$2097,MATCH('прил.4.1_лабораторные комплексы'!D131,'прил.4_лабораторная диагностика'!$C$18:$C$2097,0))*0.9,0)</f>
        <v>176</v>
      </c>
      <c r="J131" s="77"/>
      <c r="K131" s="77"/>
      <c r="L131" s="141">
        <v>176</v>
      </c>
    </row>
    <row r="132" spans="1:12" ht="31.5" outlineLevel="2">
      <c r="A132" s="118" t="s">
        <v>488</v>
      </c>
      <c r="B132" s="77">
        <f>INDEX('[1]для прейскуранта'!$B$1:$B$1000,MATCH(D132,'[1]для прейскуранта'!$D$1:$D$1000,0))</f>
        <v>63308</v>
      </c>
      <c r="C132" s="77" t="str">
        <f>INDEX('[1]для прейскуранта'!$C$1:$C$1000,MATCH(D132,'[1]для прейскуранта'!$D$1:$D$1000,0))</f>
        <v>А09.05.041</v>
      </c>
      <c r="D132" s="54" t="s">
        <v>195</v>
      </c>
      <c r="E132" s="77" t="str">
        <f>INDEX('[1]для прейскуранта'!$E$1:$E$1000,MATCH(D132,'[1]для прейскуранта'!$D$1:$D$1000,0))</f>
        <v>АсАТ</v>
      </c>
      <c r="F132" s="77" t="str">
        <f>INDEX('[1]для прейскуранта'!$F$1:$F$1000,MATCH(D132,'[1]для прейскуранта'!$D$1:$D$1000,0))</f>
        <v>1 исследование</v>
      </c>
      <c r="G132" s="141">
        <f>ROUNDUP(INDEX('прил.4_лабораторная диагностика'!$E$18:$E$2097,MATCH('прил.4.1_лабораторные комплексы'!D132,'прил.4_лабораторная диагностика'!$C$18:$C$2097,0))*0.9,0)</f>
        <v>167</v>
      </c>
      <c r="J132" s="77"/>
      <c r="K132" s="77"/>
      <c r="L132" s="141">
        <v>167</v>
      </c>
    </row>
    <row r="133" spans="1:12" ht="31.5" outlineLevel="2">
      <c r="A133" s="118" t="s">
        <v>494</v>
      </c>
      <c r="B133" s="77">
        <f>INDEX('[1]для прейскуранта'!$B$1:$B$1000,MATCH(D133,'[1]для прейскуранта'!$D$1:$D$1000,0))</f>
        <v>63309</v>
      </c>
      <c r="C133" s="77" t="str">
        <f>INDEX('[1]для прейскуранта'!$C$1:$C$1000,MATCH(D133,'[1]для прейскуранта'!$D$1:$D$1000,0))</f>
        <v>А09.05.042</v>
      </c>
      <c r="D133" s="54" t="s">
        <v>197</v>
      </c>
      <c r="E133" s="77" t="str">
        <f>INDEX('[1]для прейскуранта'!$E$1:$E$1000,MATCH(D133,'[1]для прейскуранта'!$D$1:$D$1000,0))</f>
        <v>АлАТ</v>
      </c>
      <c r="F133" s="77" t="str">
        <f>INDEX('[1]для прейскуранта'!$F$1:$F$1000,MATCH(D133,'[1]для прейскуранта'!$D$1:$D$1000,0))</f>
        <v>1 исследование</v>
      </c>
      <c r="G133" s="141">
        <f>ROUNDUP(INDEX('прил.4_лабораторная диагностика'!$E$18:$E$2097,MATCH('прил.4.1_лабораторные комплексы'!D133,'прил.4_лабораторная диагностика'!$C$18:$C$2097,0))*0.9,0)</f>
        <v>167</v>
      </c>
      <c r="J133" s="77"/>
      <c r="K133" s="77"/>
      <c r="L133" s="141">
        <v>167</v>
      </c>
    </row>
    <row r="134" spans="1:12" outlineLevel="2">
      <c r="A134" s="118" t="s">
        <v>582</v>
      </c>
      <c r="B134" s="77">
        <f>INDEX('[1]для прейскуранта'!$B$1:$B$1000,MATCH(D134,'[1]для прейскуранта'!$D$1:$D$1000,0))</f>
        <v>63304</v>
      </c>
      <c r="C134" s="77" t="str">
        <f>INDEX('[1]для прейскуранта'!$C$1:$C$1000,MATCH(D134,'[1]для прейскуранта'!$D$1:$D$1000,0))</f>
        <v>А09.05.045</v>
      </c>
      <c r="D134" s="54" t="s">
        <v>203</v>
      </c>
      <c r="E134" s="77" t="str">
        <f>INDEX('[1]для прейскуранта'!$E$1:$E$1000,MATCH(D134,'[1]для прейскуранта'!$D$1:$D$1000,0))</f>
        <v>Амилаза общая</v>
      </c>
      <c r="F134" s="77" t="str">
        <f>INDEX('[1]для прейскуранта'!$F$1:$F$1000,MATCH(D134,'[1]для прейскуранта'!$D$1:$D$1000,0))</f>
        <v>1 исследование</v>
      </c>
      <c r="G134" s="141">
        <f>ROUNDUP(INDEX('прил.4_лабораторная диагностика'!$E$18:$E$2097,MATCH('прил.4.1_лабораторные комплексы'!D134,'прил.4_лабораторная диагностика'!$C$18:$C$2097,0))*0.9,0)</f>
        <v>234</v>
      </c>
      <c r="J134" s="77"/>
      <c r="K134" s="77"/>
      <c r="L134" s="141">
        <v>234</v>
      </c>
    </row>
    <row r="135" spans="1:12" outlineLevel="2">
      <c r="A135" s="118" t="s">
        <v>940</v>
      </c>
      <c r="B135" s="77">
        <f>INDEX('[1]для прейскуранта'!$B$1:$B$1000,MATCH(D135,'[1]для прейскуранта'!$D$1:$D$1000,0))</f>
        <v>61511</v>
      </c>
      <c r="C135" s="77" t="str">
        <f>INDEX('[1]для прейскуранта'!$C$1:$C$1000,MATCH(D135,'[1]для прейскуранта'!$D$1:$D$1000,0))</f>
        <v>А09.05.050</v>
      </c>
      <c r="D135" s="54" t="s">
        <v>519</v>
      </c>
      <c r="E135" s="77" t="str">
        <f>INDEX('[1]для прейскуранта'!$E$1:$E$1000,MATCH(D135,'[1]для прейскуранта'!$D$1:$D$1000,0))</f>
        <v>Фибриноген по Клауссу (авт)</v>
      </c>
      <c r="F135" s="77" t="str">
        <f>INDEX('[1]для прейскуранта'!$F$1:$F$1000,MATCH(D135,'[1]для прейскуранта'!$D$1:$D$1000,0))</f>
        <v>1 исследование</v>
      </c>
      <c r="G135" s="141">
        <f>ROUNDUP(INDEX('прил.4_лабораторная диагностика'!$E$18:$E$2097,MATCH('прил.4.1_лабораторные комплексы'!D135,'прил.4_лабораторная диагностика'!$C$18:$C$2097,0))*0.9,0)</f>
        <v>317</v>
      </c>
      <c r="J135" s="77"/>
      <c r="K135" s="77"/>
      <c r="L135" s="141">
        <v>317</v>
      </c>
    </row>
    <row r="136" spans="1:12" outlineLevel="2">
      <c r="A136" s="118" t="s">
        <v>1032</v>
      </c>
      <c r="B136" s="77">
        <f>INDEX('[1]для прейскуранта'!$B$1:$B$1000,MATCH(D136,'[1]для прейскуранта'!$D$1:$D$1000,0))</f>
        <v>61505</v>
      </c>
      <c r="C136" s="77" t="str">
        <f>INDEX('[1]для прейскуранта'!$C$1:$C$1000,MATCH(D136,'[1]для прейскуранта'!$D$1:$D$1000,0))</f>
        <v>А12.05.039</v>
      </c>
      <c r="D136" s="54" t="s">
        <v>555</v>
      </c>
      <c r="E136" s="77" t="str">
        <f>INDEX('[1]для прейскуранта'!$E$1:$E$1000,MATCH(D136,'[1]для прейскуранта'!$D$1:$D$1000,0))</f>
        <v>АЧТВ-тест (авт)</v>
      </c>
      <c r="F136" s="77" t="str">
        <f>INDEX('[1]для прейскуранта'!$F$1:$F$1000,MATCH(D136,'[1]для прейскуранта'!$D$1:$D$1000,0))</f>
        <v>1 исследование</v>
      </c>
      <c r="G136" s="141">
        <f>ROUNDUP(INDEX('прил.4_лабораторная диагностика'!$E$18:$E$2097,MATCH('прил.4.1_лабораторные комплексы'!D136,'прил.4_лабораторная диагностика'!$C$18:$C$2097,0))*0.9,0)</f>
        <v>252</v>
      </c>
      <c r="J136" s="77"/>
      <c r="K136" s="77"/>
      <c r="L136" s="141">
        <v>252</v>
      </c>
    </row>
    <row r="137" spans="1:12" ht="31.5" outlineLevel="2">
      <c r="A137" s="118" t="s">
        <v>1054</v>
      </c>
      <c r="B137" s="77">
        <f>INDEX('[1]для прейскуранта'!$B$1:$B$1000,MATCH(D137,'[1]для прейскуранта'!$D$1:$D$1000,0))</f>
        <v>61309</v>
      </c>
      <c r="C137" s="77" t="str">
        <f>INDEX('[1]для прейскуранта'!$C$1:$C$1000,MATCH(D137,'[1]для прейскуранта'!$D$1:$D$1000,0))</f>
        <v>А12.30.014</v>
      </c>
      <c r="D137" s="54" t="s">
        <v>559</v>
      </c>
      <c r="E137" s="77" t="str">
        <f>INDEX('[1]для прейскуранта'!$E$1:$E$1000,MATCH(D137,'[1]для прейскуранта'!$D$1:$D$1000,0))</f>
        <v>МНО</v>
      </c>
      <c r="F137" s="77" t="str">
        <f>INDEX('[1]для прейскуранта'!$F$1:$F$1000,MATCH(D137,'[1]для прейскуранта'!$D$1:$D$1000,0))</f>
        <v>1 исследование</v>
      </c>
      <c r="G137" s="141">
        <f>ROUNDUP(INDEX('прил.4_лабораторная диагностика'!$E$18:$E$2097,MATCH('прил.4.1_лабораторные комплексы'!D137,'прил.4_лабораторная диагностика'!$C$18:$C$2097,0))*0.9,0)</f>
        <v>193</v>
      </c>
      <c r="J137" s="77"/>
      <c r="K137" s="77"/>
      <c r="L137" s="141">
        <v>193</v>
      </c>
    </row>
    <row r="138" spans="1:12" ht="31.5" outlineLevel="2">
      <c r="A138" s="118" t="s">
        <v>2498</v>
      </c>
      <c r="B138" s="77">
        <f>INDEX('[1]для прейскуранта'!$B$1:$B$1000,MATCH(D138,'[1]для прейскуранта'!$D$1:$D$1000,0))</f>
        <v>62460</v>
      </c>
      <c r="C138" s="77" t="str">
        <f>INDEX('[1]для прейскуранта'!$C$1:$C$1000,MATCH(D138,'[1]для прейскуранта'!$D$1:$D$1000,0))</f>
        <v>А26.06.036</v>
      </c>
      <c r="D138" s="54" t="s">
        <v>631</v>
      </c>
      <c r="E138" s="77" t="str">
        <f>INDEX('[1]для прейскуранта'!$E$1:$E$1000,MATCH(D138,'[1]для прейскуранта'!$D$1:$D$1000,0))</f>
        <v>Вирус гепатита B, Hbs антиген (Австралийский, поверхностный) в крови</v>
      </c>
      <c r="F138" s="77" t="str">
        <f>INDEX('[1]для прейскуранта'!$F$1:$F$1000,MATCH(D138,'[1]для прейскуранта'!$D$1:$D$1000,0))</f>
        <v>1 исследование</v>
      </c>
      <c r="G138" s="141">
        <f>ROUNDUP(INDEX('прил.4_лабораторная диагностика'!$E$18:$E$2097,MATCH('прил.4.1_лабораторные комплексы'!D138,'прил.4_лабораторная диагностика'!$C$18:$C$2097,0))*0.9,0)</f>
        <v>324</v>
      </c>
      <c r="J138" s="77"/>
      <c r="K138" s="77"/>
      <c r="L138" s="141">
        <v>324</v>
      </c>
    </row>
    <row r="139" spans="1:12" ht="31.5" outlineLevel="2">
      <c r="A139" s="118" t="s">
        <v>2499</v>
      </c>
      <c r="B139" s="77">
        <f>INDEX('[1]для прейскуранта'!$B$1:$B$1000,MATCH(D139,'[1]для прейскуранта'!$D$1:$D$1000,0))</f>
        <v>62309</v>
      </c>
      <c r="C139" s="77" t="str">
        <f>INDEX('[1]для прейскуранта'!$C$1:$C$1000,MATCH(D139,'[1]для прейскуранта'!$D$1:$D$1000,0))</f>
        <v>А26.06.041</v>
      </c>
      <c r="D139" s="54" t="s">
        <v>643</v>
      </c>
      <c r="E139" s="77" t="str">
        <f>INDEX('[1]для прейскуранта'!$E$1:$E$1000,MATCH(D139,'[1]для прейскуранта'!$D$1:$D$1000,0))</f>
        <v>Антитела к HCV (вир. гепатита C)</v>
      </c>
      <c r="F139" s="77" t="str">
        <f>INDEX('[1]для прейскуранта'!$F$1:$F$1000,MATCH(D139,'[1]для прейскуранта'!$D$1:$D$1000,0))</f>
        <v>1 исследование</v>
      </c>
      <c r="G139" s="141">
        <f>ROUNDUP(INDEX('прил.4_лабораторная диагностика'!$E$18:$E$2097,MATCH('прил.4.1_лабораторные комплексы'!D139,'прил.4_лабораторная диагностика'!$C$18:$C$2097,0))*0.9,0)</f>
        <v>410</v>
      </c>
      <c r="J139" s="77"/>
      <c r="K139" s="77"/>
      <c r="L139" s="141">
        <v>410</v>
      </c>
    </row>
    <row r="140" spans="1:12" ht="63" outlineLevel="2">
      <c r="A140" s="118" t="s">
        <v>2500</v>
      </c>
      <c r="B140" s="77">
        <f>INDEX('[1]для прейскуранта'!$B$1:$B$1000,MATCH(D140,'[1]для прейскуранта'!$D$1:$D$1000,0))</f>
        <v>62311</v>
      </c>
      <c r="C140" s="77" t="str">
        <f>INDEX('[1]для прейскуранта'!$C$1:$C$1000,MATCH(D140,'[1]для прейскуранта'!$D$1:$D$1000,0))</f>
        <v>А26.06.049.001</v>
      </c>
      <c r="D140" s="54" t="s">
        <v>599</v>
      </c>
      <c r="E140" s="77" t="str">
        <f>INDEX('[1]для прейскуранта'!$E$1:$E$1000,MATCH(D140,'[1]для прейскуранта'!$D$1:$D$1000,0))</f>
        <v>Определение антител к ВИЧ 1, 2 и антигена p24</v>
      </c>
      <c r="F140" s="77" t="str">
        <f>INDEX('[1]для прейскуранта'!$F$1:$F$1000,MATCH(D140,'[1]для прейскуранта'!$D$1:$D$1000,0))</f>
        <v>1 исследование</v>
      </c>
      <c r="G140" s="141">
        <f>ROUNDUP(INDEX('прил.4_лабораторная диагностика'!$E$18:$E$2097,MATCH('прил.4.1_лабораторные комплексы'!D140,'прил.4_лабораторная диагностика'!$C$18:$C$2097,0))*0.9,0)</f>
        <v>162</v>
      </c>
      <c r="J140" s="77"/>
      <c r="K140" s="77"/>
      <c r="L140" s="141">
        <v>369</v>
      </c>
    </row>
    <row r="141" spans="1:12" ht="31.5" outlineLevel="2">
      <c r="A141" s="118" t="s">
        <v>2501</v>
      </c>
      <c r="B141" s="77">
        <f>INDEX('[1]для прейскуранта'!$B$1:$B$1000,MATCH(D141,'[1]для прейскуранта'!$D$1:$D$1000,0))</f>
        <v>62854</v>
      </c>
      <c r="C141" s="77" t="str">
        <f>INDEX('[1]для прейскуранта'!$C$1:$C$1000,MATCH(D141,'[1]для прейскуранта'!$D$1:$D$1000,0))</f>
        <v>А26.06.082.002</v>
      </c>
      <c r="D141" s="54" t="s">
        <v>848</v>
      </c>
      <c r="E141" s="77" t="str">
        <f>INDEX('[1]для прейскуранта'!$E$1:$E$1000,MATCH(D141,'[1]для прейскуранта'!$D$1:$D$1000,0))</f>
        <v>Антитела к бледной трепонеме в ИФА исследовании в сыворотке крови</v>
      </c>
      <c r="F141" s="77" t="str">
        <f>INDEX('[1]для прейскуранта'!$F$1:$F$1000,MATCH(D141,'[1]для прейскуранта'!$D$1:$D$1000,0))</f>
        <v>1 исследование</v>
      </c>
      <c r="G141" s="141">
        <f>ROUNDUP(INDEX('прил.4_лабораторная диагностика'!$E$18:$E$2097,MATCH('прил.4.1_лабораторные комплексы'!D141,'прил.4_лабораторная диагностика'!$C$18:$C$2097,0))*0.9,0)</f>
        <v>212</v>
      </c>
      <c r="J141" s="77"/>
      <c r="K141" s="77"/>
      <c r="L141" s="141">
        <v>212</v>
      </c>
    </row>
    <row r="142" spans="1:12" outlineLevel="2">
      <c r="A142" s="118" t="s">
        <v>2502</v>
      </c>
      <c r="B142" s="77">
        <f>INDEX('[1]для прейскуранта'!$B$1:$B$1000,MATCH(D142,'[1]для прейскуранта'!$D$1:$D$1000,0))</f>
        <v>61107</v>
      </c>
      <c r="C142" s="77" t="str">
        <f>INDEX('[1]для прейскуранта'!$C$1:$C$1000,MATCH(D142,'[1]для прейскуранта'!$D$1:$D$1000,0))</f>
        <v>В03.016.003</v>
      </c>
      <c r="D142" s="54" t="s">
        <v>579</v>
      </c>
      <c r="E142" s="77" t="str">
        <f>INDEX('[1]для прейскуранта'!$E$1:$E$1000,MATCH(D142,'[1]для прейскуранта'!$D$1:$D$1000,0))</f>
        <v>Общий (клинический) анализ крови развернутый</v>
      </c>
      <c r="F142" s="77" t="str">
        <f>INDEX('[1]для прейскуранта'!$F$1:$F$1000,MATCH(D142,'[1]для прейскуранта'!$D$1:$D$1000,0))</f>
        <v>1 исследование</v>
      </c>
      <c r="G142" s="141">
        <f>ROUNDUP(INDEX('прил.4_лабораторная диагностика'!$E$18:$E$2097,MATCH('прил.4.1_лабораторные комплексы'!D142,'прил.4_лабораторная диагностика'!$C$18:$C$2097,0))*0.9,0)</f>
        <v>351</v>
      </c>
      <c r="J142" s="77"/>
      <c r="K142" s="77"/>
      <c r="L142" s="141">
        <v>351</v>
      </c>
    </row>
    <row r="143" spans="1:12" ht="31.5" outlineLevel="2">
      <c r="A143" s="118" t="s">
        <v>2503</v>
      </c>
      <c r="B143" s="77">
        <f>INDEX('[1]для прейскуранта'!$B$1:$B$1000,MATCH(D143,'[1]для прейскуранта'!$D$1:$D$1000,0))</f>
        <v>61202</v>
      </c>
      <c r="C143" s="77" t="str">
        <f>INDEX('[1]для прейскуранта'!$C$1:$C$1000,MATCH(D143,'[1]для прейскуранта'!$D$1:$D$1000,0))</f>
        <v>В03.016.006</v>
      </c>
      <c r="D143" s="54" t="s">
        <v>483</v>
      </c>
      <c r="E143" s="77" t="str">
        <f>INDEX('[1]для прейскуранта'!$E$1:$E$1000,MATCH(D143,'[1]для прейскуранта'!$D$1:$D$1000,0))</f>
        <v>Исследование мочи методом сухой химии</v>
      </c>
      <c r="F143" s="77" t="str">
        <f>INDEX('[1]для прейскуранта'!$F$1:$F$1000,MATCH(D143,'[1]для прейскуранта'!$D$1:$D$1000,0))</f>
        <v>1 исследование</v>
      </c>
      <c r="G143" s="141">
        <f>ROUNDUP(INDEX('прил.4_лабораторная диагностика'!$E$18:$E$2097,MATCH('прил.4.1_лабораторные комплексы'!D143,'прил.4_лабораторная диагностика'!$C$18:$C$2097,0))*0.9,0)</f>
        <v>171</v>
      </c>
      <c r="J143" s="77"/>
      <c r="K143" s="77"/>
      <c r="L143" s="141">
        <v>171</v>
      </c>
    </row>
    <row r="144" spans="1:12" ht="31.5" outlineLevel="2">
      <c r="A144" s="118" t="s">
        <v>2504</v>
      </c>
      <c r="B144" s="77">
        <f>INDEX('[1]для прейскуранта'!$B$1:$B$1000,MATCH(D144,'[1]для прейскуранта'!$D$1:$D$1000,0))</f>
        <v>61243</v>
      </c>
      <c r="C144" s="77" t="str">
        <f>INDEX('[1]для прейскуранта'!$C$1:$C$1000,MATCH(D144,'[1]для прейскуранта'!$D$1:$D$1000,0))</f>
        <v>А26.19.010</v>
      </c>
      <c r="D144" s="54" t="s">
        <v>398</v>
      </c>
      <c r="E144" s="77" t="str">
        <f>INDEX('[1]для прейскуранта'!$E$1:$E$1000,MATCH(D144,'[1]для прейскуранта'!$D$1:$D$1000,0))</f>
        <v>Микроскопия фекалий на яйца гельминтов</v>
      </c>
      <c r="F144" s="77" t="str">
        <f>INDEX('[1]для прейскуранта'!$F$1:$F$1000,MATCH(D144,'[1]для прейскуранта'!$D$1:$D$1000,0))</f>
        <v>1 исследование</v>
      </c>
      <c r="G144" s="141">
        <f>ROUNDUP(INDEX('прил.4_лабораторная диагностика'!$E$18:$E$2097,MATCH('прил.4.1_лабораторные комплексы'!D144,'прил.4_лабораторная диагностика'!$C$18:$C$2097,0))*0.9,0)</f>
        <v>180</v>
      </c>
      <c r="J144" s="77"/>
      <c r="K144" s="77"/>
      <c r="L144" s="141">
        <v>180</v>
      </c>
    </row>
    <row r="145" spans="1:12" outlineLevel="1">
      <c r="A145" s="142" t="s">
        <v>1149</v>
      </c>
      <c r="B145" s="142"/>
      <c r="C145" s="187" t="s">
        <v>1150</v>
      </c>
      <c r="D145" s="187"/>
      <c r="E145" s="187"/>
      <c r="F145" s="187"/>
      <c r="G145" s="143">
        <f>SUM(G146:G149)</f>
        <v>1108</v>
      </c>
      <c r="J145" s="77"/>
      <c r="K145" s="77"/>
      <c r="L145" s="143">
        <v>1315</v>
      </c>
    </row>
    <row r="146" spans="1:12" ht="31.5" outlineLevel="2">
      <c r="A146" s="118" t="s">
        <v>13</v>
      </c>
      <c r="B146" s="77">
        <f>INDEX('[1]для прейскуранта'!$B$1:$B$1000,MATCH(D146,'[1]для прейскуранта'!$D$1:$D$1000,0))</f>
        <v>62460</v>
      </c>
      <c r="C146" s="77" t="str">
        <f>INDEX('[1]для прейскуранта'!$C$1:$C$1000,MATCH(D146,'[1]для прейскуранта'!$D$1:$D$1000,0))</f>
        <v>А26.06.036</v>
      </c>
      <c r="D146" s="54" t="s">
        <v>631</v>
      </c>
      <c r="E146" s="77" t="str">
        <f>INDEX('[1]для прейскуранта'!$E$1:$E$1000,MATCH(D146,'[1]для прейскуранта'!$D$1:$D$1000,0))</f>
        <v>Вирус гепатита B, Hbs антиген (Австралийский, поверхностный) в крови</v>
      </c>
      <c r="F146" s="77" t="str">
        <f>INDEX('[1]для прейскуранта'!$F$1:$F$1000,MATCH(D146,'[1]для прейскуранта'!$D$1:$D$1000,0))</f>
        <v>1 исследование</v>
      </c>
      <c r="G146" s="141">
        <f>ROUNDUP(INDEX('прил.4_лабораторная диагностика'!$E$18:$E$2097,MATCH('прил.4.1_лабораторные комплексы'!D146,'прил.4_лабораторная диагностика'!$C$18:$C$2097,0))*0.9,0)</f>
        <v>324</v>
      </c>
      <c r="J146" s="77"/>
      <c r="K146" s="77"/>
      <c r="L146" s="141">
        <v>324</v>
      </c>
    </row>
    <row r="147" spans="1:12" ht="31.5" outlineLevel="2">
      <c r="A147" s="118" t="s">
        <v>220</v>
      </c>
      <c r="B147" s="77">
        <f>INDEX('[1]для прейскуранта'!$B$1:$B$1000,MATCH(D147,'[1]для прейскуранта'!$D$1:$D$1000,0))</f>
        <v>62309</v>
      </c>
      <c r="C147" s="77" t="str">
        <f>INDEX('[1]для прейскуранта'!$C$1:$C$1000,MATCH(D147,'[1]для прейскуранта'!$D$1:$D$1000,0))</f>
        <v>А26.06.041</v>
      </c>
      <c r="D147" s="54" t="s">
        <v>643</v>
      </c>
      <c r="E147" s="77" t="str">
        <f>INDEX('[1]для прейскуранта'!$E$1:$E$1000,MATCH(D147,'[1]для прейскуранта'!$D$1:$D$1000,0))</f>
        <v>Антитела к HCV (вир. гепатита C)</v>
      </c>
      <c r="F147" s="77" t="str">
        <f>INDEX('[1]для прейскуранта'!$F$1:$F$1000,MATCH(D147,'[1]для прейскуранта'!$D$1:$D$1000,0))</f>
        <v>1 исследование</v>
      </c>
      <c r="G147" s="141">
        <f>ROUNDUP(INDEX('прил.4_лабораторная диагностика'!$E$18:$E$2097,MATCH('прил.4.1_лабораторные комплексы'!D147,'прил.4_лабораторная диагностика'!$C$18:$C$2097,0))*0.9,0)</f>
        <v>410</v>
      </c>
      <c r="J147" s="77"/>
      <c r="K147" s="77"/>
      <c r="L147" s="141">
        <v>410</v>
      </c>
    </row>
    <row r="148" spans="1:12" ht="63" outlineLevel="2">
      <c r="A148" s="118" t="s">
        <v>254</v>
      </c>
      <c r="B148" s="77">
        <f>INDEX('[1]для прейскуранта'!$B$1:$B$1000,MATCH(D148,'[1]для прейскуранта'!$D$1:$D$1000,0))</f>
        <v>62311</v>
      </c>
      <c r="C148" s="77" t="str">
        <f>INDEX('[1]для прейскуранта'!$C$1:$C$1000,MATCH(D148,'[1]для прейскуранта'!$D$1:$D$1000,0))</f>
        <v>А26.06.049.001</v>
      </c>
      <c r="D148" s="54" t="s">
        <v>599</v>
      </c>
      <c r="E148" s="77" t="str">
        <f>INDEX('[1]для прейскуранта'!$E$1:$E$1000,MATCH(D148,'[1]для прейскуранта'!$D$1:$D$1000,0))</f>
        <v>Определение антител к ВИЧ 1, 2 и антигена p24</v>
      </c>
      <c r="F148" s="77" t="str">
        <f>INDEX('[1]для прейскуранта'!$F$1:$F$1000,MATCH(D148,'[1]для прейскуранта'!$D$1:$D$1000,0))</f>
        <v>1 исследование</v>
      </c>
      <c r="G148" s="141">
        <f>ROUNDUP(INDEX('прил.4_лабораторная диагностика'!$E$18:$E$2097,MATCH('прил.4.1_лабораторные комплексы'!D148,'прил.4_лабораторная диагностика'!$C$18:$C$2097,0))*0.9,0)</f>
        <v>162</v>
      </c>
      <c r="J148" s="77"/>
      <c r="K148" s="77"/>
      <c r="L148" s="141">
        <v>369</v>
      </c>
    </row>
    <row r="149" spans="1:12" ht="31.5" outlineLevel="2">
      <c r="A149" s="118" t="s">
        <v>286</v>
      </c>
      <c r="B149" s="77">
        <f>INDEX('[1]для прейскуранта'!$B$1:$B$1000,MATCH(D149,'[1]для прейскуранта'!$D$1:$D$1000,0))</f>
        <v>62854</v>
      </c>
      <c r="C149" s="77" t="str">
        <f>INDEX('[1]для прейскуранта'!$C$1:$C$1000,MATCH(D149,'[1]для прейскуранта'!$D$1:$D$1000,0))</f>
        <v>А26.06.082.002</v>
      </c>
      <c r="D149" s="54" t="s">
        <v>848</v>
      </c>
      <c r="E149" s="77" t="str">
        <f>INDEX('[1]для прейскуранта'!$E$1:$E$1000,MATCH(D149,'[1]для прейскуранта'!$D$1:$D$1000,0))</f>
        <v>Антитела к бледной трепонеме в ИФА исследовании в сыворотке крови</v>
      </c>
      <c r="F149" s="77" t="str">
        <f>INDEX('[1]для прейскуранта'!$F$1:$F$1000,MATCH(D149,'[1]для прейскуранта'!$D$1:$D$1000,0))</f>
        <v>1 исследование</v>
      </c>
      <c r="G149" s="141">
        <f>ROUNDUP(INDEX('прил.4_лабораторная диагностика'!$E$18:$E$2097,MATCH('прил.4.1_лабораторные комплексы'!D149,'прил.4_лабораторная диагностика'!$C$18:$C$2097,0))*0.9,0)</f>
        <v>212</v>
      </c>
      <c r="J149" s="77"/>
      <c r="K149" s="77"/>
      <c r="L149" s="141">
        <v>212</v>
      </c>
    </row>
    <row r="150" spans="1:12" outlineLevel="1">
      <c r="A150" s="142" t="s">
        <v>1151</v>
      </c>
      <c r="B150" s="142"/>
      <c r="C150" s="216" t="s">
        <v>1152</v>
      </c>
      <c r="D150" s="216"/>
      <c r="E150" s="216"/>
      <c r="F150" s="216"/>
      <c r="G150" s="143">
        <f>SUM(G151:G153)</f>
        <v>643</v>
      </c>
      <c r="J150" s="77"/>
      <c r="K150" s="77"/>
      <c r="L150" s="143">
        <v>643</v>
      </c>
    </row>
    <row r="151" spans="1:12" outlineLevel="2">
      <c r="A151" s="118" t="s">
        <v>13</v>
      </c>
      <c r="B151" s="77">
        <f>INDEX('[1]для прейскуранта'!$B$1:$B$1000,MATCH(D151,'[1]для прейскуранта'!$D$1:$D$1000,0))</f>
        <v>61107</v>
      </c>
      <c r="C151" s="77" t="str">
        <f>INDEX('[1]для прейскуранта'!$C$1:$C$1000,MATCH(D151,'[1]для прейскуранта'!$D$1:$D$1000,0))</f>
        <v>В03.016.003</v>
      </c>
      <c r="D151" s="54" t="s">
        <v>579</v>
      </c>
      <c r="E151" s="77" t="str">
        <f>INDEX('[1]для прейскуранта'!$E$1:$E$1000,MATCH(D151,'[1]для прейскуранта'!$D$1:$D$1000,0))</f>
        <v>Общий (клинический) анализ крови развернутый</v>
      </c>
      <c r="F151" s="77" t="str">
        <f>INDEX('[1]для прейскуранта'!$F$1:$F$1000,MATCH(D151,'[1]для прейскуранта'!$D$1:$D$1000,0))</f>
        <v>1 исследование</v>
      </c>
      <c r="G151" s="141">
        <f>ROUNDUP(INDEX('прил.4_лабораторная диагностика'!$E$18:$E$2097,MATCH('прил.4.1_лабораторные комплексы'!D151,'прил.4_лабораторная диагностика'!$C$18:$C$2097,0))*0.9,0)</f>
        <v>351</v>
      </c>
      <c r="J151" s="77"/>
      <c r="K151" s="77"/>
      <c r="L151" s="141">
        <v>351</v>
      </c>
    </row>
    <row r="152" spans="1:12" ht="47.25" outlineLevel="2">
      <c r="A152" s="118" t="s">
        <v>220</v>
      </c>
      <c r="B152" s="77">
        <f>INDEX('[1]для прейскуранта'!$B$1:$B$1000,MATCH(D152,'[1]для прейскуранта'!$D$1:$D$1000,0))</f>
        <v>61121</v>
      </c>
      <c r="C152" s="77" t="str">
        <f>INDEX('[1]для прейскуранта'!$C$1:$C$1000,MATCH(D152,'[1]для прейскуранта'!$D$1:$D$1000,0))</f>
        <v>А12.05.014</v>
      </c>
      <c r="D152" s="54" t="s">
        <v>539</v>
      </c>
      <c r="E152" s="77" t="str">
        <f>INDEX('[1]для прейскуранта'!$E$1:$E$1000,MATCH(D152,'[1]для прейскуранта'!$D$1:$D$1000,0))</f>
        <v>Свеpтываемость</v>
      </c>
      <c r="F152" s="77" t="str">
        <f>INDEX('[1]для прейскуранта'!$F$1:$F$1000,MATCH(D152,'[1]для прейскуранта'!$D$1:$D$1000,0))</f>
        <v>1 исследование</v>
      </c>
      <c r="G152" s="141">
        <f>ROUNDUP(INDEX('прил.4_лабораторная диагностика'!$E$18:$E$2097,MATCH('прил.4.1_лабораторные комплексы'!D152,'прил.4_лабораторная диагностика'!$C$18:$C$2097,0))*0.9,0)</f>
        <v>130</v>
      </c>
      <c r="J152" s="77"/>
      <c r="K152" s="77"/>
      <c r="L152" s="141">
        <v>130</v>
      </c>
    </row>
    <row r="153" spans="1:12" outlineLevel="2">
      <c r="A153" s="118" t="s">
        <v>254</v>
      </c>
      <c r="B153" s="77">
        <f>INDEX('[1]для прейскуранта'!$B$1:$B$1000,MATCH(D153,'[1]для прейскуранта'!$D$1:$D$1000,0))</f>
        <v>61126</v>
      </c>
      <c r="C153" s="77" t="str">
        <f>INDEX('[1]для прейскуранта'!$C$1:$C$1000,MATCH(D153,'[1]для прейскуранта'!$D$1:$D$1000,0))</f>
        <v>А12.05.015</v>
      </c>
      <c r="D153" s="54" t="s">
        <v>541</v>
      </c>
      <c r="E153" s="77" t="str">
        <f>INDEX('[1]для прейскуранта'!$E$1:$E$1000,MATCH(D153,'[1]для прейскуранта'!$D$1:$D$1000,0))</f>
        <v>Время кровотечения по Айви</v>
      </c>
      <c r="F153" s="77" t="str">
        <f>INDEX('[1]для прейскуранта'!$F$1:$F$1000,MATCH(D153,'[1]для прейскуранта'!$D$1:$D$1000,0))</f>
        <v>1 исследование</v>
      </c>
      <c r="G153" s="141">
        <f>ROUNDUP(INDEX('прил.4_лабораторная диагностика'!$E$18:$E$2097,MATCH('прил.4.1_лабораторные комплексы'!D153,'прил.4_лабораторная диагностика'!$C$18:$C$2097,0))*0.9,0)</f>
        <v>162</v>
      </c>
      <c r="J153" s="77"/>
      <c r="K153" s="77"/>
      <c r="L153" s="141">
        <v>162</v>
      </c>
    </row>
    <row r="154" spans="1:12" outlineLevel="1">
      <c r="A154" s="142" t="s">
        <v>1153</v>
      </c>
      <c r="B154" s="142"/>
      <c r="C154" s="187" t="s">
        <v>1154</v>
      </c>
      <c r="D154" s="187"/>
      <c r="E154" s="187"/>
      <c r="F154" s="187"/>
      <c r="G154" s="143">
        <f>SUM(G155:G159)</f>
        <v>1209</v>
      </c>
      <c r="J154" s="77"/>
      <c r="K154" s="77"/>
      <c r="L154" s="143">
        <v>1209</v>
      </c>
    </row>
    <row r="155" spans="1:12" ht="31.5" outlineLevel="2">
      <c r="A155" s="118" t="s">
        <v>13</v>
      </c>
      <c r="B155" s="77">
        <f>INDEX('[1]для прейскуранта'!$B$1:$B$1000,MATCH(D155,'[1]для прейскуранта'!$D$1:$D$1000,0))</f>
        <v>63624</v>
      </c>
      <c r="C155" s="77" t="str">
        <f>INDEX('[1]для прейскуранта'!$C$1:$C$1000,MATCH(D155,'[1]для прейскуранта'!$D$1:$D$1000,0))</f>
        <v>А09.05.009</v>
      </c>
      <c r="D155" s="54" t="s">
        <v>19</v>
      </c>
      <c r="E155" s="77" t="str">
        <f>INDEX('[1]для прейскуранта'!$E$1:$E$1000,MATCH(D155,'[1]для прейскуранта'!$D$1:$D$1000,0))</f>
        <v>Количественное определение СРБ.</v>
      </c>
      <c r="F155" s="77" t="str">
        <f>INDEX('[1]для прейскуранта'!$F$1:$F$1000,MATCH(D155,'[1]для прейскуранта'!$D$1:$D$1000,0))</f>
        <v>1 исследование</v>
      </c>
      <c r="G155" s="141">
        <f>ROUNDUP(INDEX('прил.4_лабораторная диагностика'!$E$18:$E$2097,MATCH('прил.4.1_лабораторные комплексы'!D155,'прил.4_лабораторная диагностика'!$C$18:$C$2097,0))*0.9,0)</f>
        <v>315</v>
      </c>
      <c r="J155" s="77"/>
      <c r="K155" s="77"/>
      <c r="L155" s="141">
        <v>315</v>
      </c>
    </row>
    <row r="156" spans="1:12" outlineLevel="2">
      <c r="A156" s="118" t="s">
        <v>220</v>
      </c>
      <c r="B156" s="77">
        <f>INDEX('[1]для прейскуранта'!$B$1:$B$1000,MATCH(D156,'[1]для прейскуранта'!$D$1:$D$1000,0))</f>
        <v>63510</v>
      </c>
      <c r="C156" s="77" t="str">
        <f>INDEX('[1]для прейскуранта'!$C$1:$C$1000,MATCH(D156,'[1]для прейскуранта'!$D$1:$D$1000,0))</f>
        <v>А09.05.018</v>
      </c>
      <c r="D156" s="54" t="s">
        <v>30</v>
      </c>
      <c r="E156" s="77" t="str">
        <f>INDEX('[1]для прейскуранта'!$E$1:$E$1000,MATCH(D156,'[1]для прейскуранта'!$D$1:$D$1000,0))</f>
        <v xml:space="preserve">Мочевая кислота </v>
      </c>
      <c r="F156" s="77" t="str">
        <f>INDEX('[1]для прейскуранта'!$F$1:$F$1000,MATCH(D156,'[1]для прейскуранта'!$D$1:$D$1000,0))</f>
        <v>1 исследование</v>
      </c>
      <c r="G156" s="141">
        <f>ROUNDUP(INDEX('прил.4_лабораторная диагностика'!$E$18:$E$2097,MATCH('прил.4.1_лабораторные комплексы'!D156,'прил.4_лабораторная диагностика'!$C$18:$C$2097,0))*0.9,0)</f>
        <v>117</v>
      </c>
      <c r="J156" s="77"/>
      <c r="K156" s="77"/>
      <c r="L156" s="141">
        <v>117</v>
      </c>
    </row>
    <row r="157" spans="1:12" ht="31.5" outlineLevel="2">
      <c r="A157" s="118" t="s">
        <v>254</v>
      </c>
      <c r="B157" s="77">
        <f>INDEX('[1]для прейскуранта'!$B$1:$B$1000,MATCH(D157,'[1]для прейскуранта'!$D$1:$D$1000,0))</f>
        <v>62902</v>
      </c>
      <c r="C157" s="77" t="str">
        <f>INDEX('[1]для прейскуранта'!$C$1:$C$1000,MATCH(D157,'[1]для прейскуранта'!$D$1:$D$1000,0))</f>
        <v>А12.06.010</v>
      </c>
      <c r="D157" s="54" t="s">
        <v>100</v>
      </c>
      <c r="E157" s="77" t="str">
        <f>INDEX('[1]для прейскуранта'!$E$1:$E$1000,MATCH(D157,'[1]для прейскуранта'!$D$1:$D$1000,0))</f>
        <v>Антитела к ДНК (нативн.денативн.)</v>
      </c>
      <c r="F157" s="77" t="str">
        <f>INDEX('[1]для прейскуранта'!$F$1:$F$1000,MATCH(D157,'[1]для прейскуранта'!$D$1:$D$1000,0))</f>
        <v>1 исследование</v>
      </c>
      <c r="G157" s="141">
        <f>ROUNDUP(INDEX('прил.4_лабораторная диагностика'!$E$18:$E$2097,MATCH('прил.4.1_лабораторные комплексы'!D157,'прил.4_лабораторная диагностика'!$C$18:$C$2097,0))*0.9,0)</f>
        <v>306</v>
      </c>
      <c r="J157" s="77"/>
      <c r="K157" s="77"/>
      <c r="L157" s="141">
        <v>306</v>
      </c>
    </row>
    <row r="158" spans="1:12" outlineLevel="2">
      <c r="A158" s="118" t="s">
        <v>286</v>
      </c>
      <c r="B158" s="77">
        <f>INDEX('[1]для прейскуранта'!$B$1:$B$1000,MATCH(D158,'[1]для прейскуранта'!$D$1:$D$1000,0))</f>
        <v>62610</v>
      </c>
      <c r="C158" s="77" t="str">
        <f>INDEX('[1]для прейскуранта'!$C$1:$C$1000,MATCH(D158,'[1]для прейскуранта'!$D$1:$D$1000,0))</f>
        <v>А12.06.015</v>
      </c>
      <c r="D158" s="54" t="s">
        <v>125</v>
      </c>
      <c r="E158" s="77" t="str">
        <f>INDEX('[1]для прейскуранта'!$E$1:$E$1000,MATCH(D158,'[1]для прейскуранта'!$D$1:$D$1000,0))</f>
        <v>Анти-О-стрептолизин</v>
      </c>
      <c r="F158" s="77" t="str">
        <f>INDEX('[1]для прейскуранта'!$F$1:$F$1000,MATCH(D158,'[1]для прейскуранта'!$D$1:$D$1000,0))</f>
        <v>1 исследование</v>
      </c>
      <c r="G158" s="141">
        <f>ROUNDUP(INDEX('прил.4_лабораторная диагностика'!$E$18:$E$2097,MATCH('прил.4.1_лабораторные комплексы'!D158,'прил.4_лабораторная диагностика'!$C$18:$C$2097,0))*0.9,0)</f>
        <v>203</v>
      </c>
      <c r="J158" s="77"/>
      <c r="K158" s="77"/>
      <c r="L158" s="141">
        <v>203</v>
      </c>
    </row>
    <row r="159" spans="1:12" ht="31.5" outlineLevel="2">
      <c r="A159" s="118" t="s">
        <v>359</v>
      </c>
      <c r="B159" s="77">
        <f>INDEX('[1]для прейскуранта'!$B$1:$B$1000,MATCH(D159,'[1]для прейскуранта'!$D$1:$D$1000,0))</f>
        <v>62609</v>
      </c>
      <c r="C159" s="77" t="str">
        <f>INDEX('[1]для прейскуранта'!$C$1:$C$1000,MATCH(D159,'[1]для прейскуранта'!$D$1:$D$1000,0))</f>
        <v>А12.06.019</v>
      </c>
      <c r="D159" s="54" t="s">
        <v>104</v>
      </c>
      <c r="E159" s="77" t="str">
        <f>INDEX('[1]для прейскуранта'!$E$1:$E$1000,MATCH(D159,'[1]для прейскуранта'!$D$1:$D$1000,0))</f>
        <v>Ревматоидный фактор</v>
      </c>
      <c r="F159" s="77" t="str">
        <f>INDEX('[1]для прейскуранта'!$F$1:$F$1000,MATCH(D159,'[1]для прейскуранта'!$D$1:$D$1000,0))</f>
        <v>1 исследование</v>
      </c>
      <c r="G159" s="141">
        <f>ROUNDUP(INDEX('прил.4_лабораторная диагностика'!$E$18:$E$2097,MATCH('прил.4.1_лабораторные комплексы'!D159,'прил.4_лабораторная диагностика'!$C$18:$C$2097,0))*0.9,0)</f>
        <v>268</v>
      </c>
      <c r="J159" s="77"/>
      <c r="K159" s="77"/>
      <c r="L159" s="141">
        <v>268</v>
      </c>
    </row>
    <row r="160" spans="1:12" outlineLevel="1">
      <c r="A160" s="142" t="s">
        <v>1155</v>
      </c>
      <c r="B160" s="142"/>
      <c r="C160" s="187" t="s">
        <v>1156</v>
      </c>
      <c r="D160" s="187"/>
      <c r="E160" s="187"/>
      <c r="F160" s="187"/>
      <c r="G160" s="143">
        <f>SUM(G161:G167)</f>
        <v>2804</v>
      </c>
      <c r="J160" s="77"/>
      <c r="K160" s="77"/>
      <c r="L160" s="143">
        <v>2804</v>
      </c>
    </row>
    <row r="161" spans="1:12" outlineLevel="2">
      <c r="A161" s="118" t="s">
        <v>13</v>
      </c>
      <c r="B161" s="77">
        <f>INDEX('[1]для прейскуранта'!$B$1:$B$1000,MATCH(D161,'[1]для прейскуранта'!$D$1:$D$1000,0))</f>
        <v>62226</v>
      </c>
      <c r="C161" s="77" t="str">
        <f>INDEX('[1]для прейскуранта'!$C$1:$C$1000,MATCH(D161,'[1]для прейскуранта'!$D$1:$D$1000,0))</f>
        <v>А09.05.087</v>
      </c>
      <c r="D161" s="54" t="s">
        <v>310</v>
      </c>
      <c r="E161" s="77" t="str">
        <f>INDEX('[1]для прейскуранта'!$E$1:$E$1000,MATCH(D161,'[1]для прейскуранта'!$D$1:$D$1000,0))</f>
        <v>Пролактин (ИХА)</v>
      </c>
      <c r="F161" s="77" t="str">
        <f>INDEX('[1]для прейскуранта'!$F$1:$F$1000,MATCH(D161,'[1]для прейскуранта'!$D$1:$D$1000,0))</f>
        <v>1 исследование</v>
      </c>
      <c r="G161" s="141">
        <f>ROUNDUP(INDEX('прил.4_лабораторная диагностика'!$E$18:$E$2097,MATCH('прил.4.1_лабораторные комплексы'!D161,'прил.4_лабораторная диагностика'!$C$18:$C$2097,0))*0.9,0)</f>
        <v>369</v>
      </c>
      <c r="J161" s="77"/>
      <c r="K161" s="77"/>
      <c r="L161" s="141">
        <v>369</v>
      </c>
    </row>
    <row r="162" spans="1:12" ht="31.5" outlineLevel="2">
      <c r="A162" s="118" t="s">
        <v>220</v>
      </c>
      <c r="B162" s="77">
        <f>INDEX('[1]для прейскуранта'!$B$1:$B$1000,MATCH(D162,'[1]для прейскуранта'!$D$1:$D$1000,0))</f>
        <v>62225</v>
      </c>
      <c r="C162" s="77" t="str">
        <f>INDEX('[1]для прейскуранта'!$C$1:$C$1000,MATCH(D162,'[1]для прейскуранта'!$D$1:$D$1000,0))</f>
        <v>А09.05.131</v>
      </c>
      <c r="D162" s="54" t="s">
        <v>323</v>
      </c>
      <c r="E162" s="77" t="str">
        <f>INDEX('[1]для прейскуранта'!$E$1:$E$1000,MATCH(D162,'[1]для прейскуранта'!$D$1:$D$1000,0))</f>
        <v>ЛГ (ИХА)</v>
      </c>
      <c r="F162" s="77" t="str">
        <f>INDEX('[1]для прейскуранта'!$F$1:$F$1000,MATCH(D162,'[1]для прейскуранта'!$D$1:$D$1000,0))</f>
        <v>1 исследование</v>
      </c>
      <c r="G162" s="141">
        <f>ROUNDUP(INDEX('прил.4_лабораторная диагностика'!$E$18:$E$2097,MATCH('прил.4.1_лабораторные комплексы'!D162,'прил.4_лабораторная диагностика'!$C$18:$C$2097,0))*0.9,0)</f>
        <v>333</v>
      </c>
      <c r="J162" s="77"/>
      <c r="K162" s="77"/>
      <c r="L162" s="141">
        <v>333</v>
      </c>
    </row>
    <row r="163" spans="1:12" ht="31.5" outlineLevel="2">
      <c r="A163" s="118" t="s">
        <v>254</v>
      </c>
      <c r="B163" s="77">
        <f>INDEX('[1]для прейскуранта'!$B$1:$B$1000,MATCH(D163,'[1]для прейскуранта'!$D$1:$D$1000,0))</f>
        <v>62224</v>
      </c>
      <c r="C163" s="77" t="str">
        <f>INDEX('[1]для прейскуранта'!$C$1:$C$1000,MATCH(D163,'[1]для прейскуранта'!$D$1:$D$1000,0))</f>
        <v>А09.05.132</v>
      </c>
      <c r="D163" s="54" t="s">
        <v>325</v>
      </c>
      <c r="E163" s="77" t="str">
        <f>INDEX('[1]для прейскуранта'!$E$1:$E$1000,MATCH(D163,'[1]для прейскуранта'!$D$1:$D$1000,0))</f>
        <v>ФСГ (ИХА)</v>
      </c>
      <c r="F163" s="77" t="str">
        <f>INDEX('[1]для прейскуранта'!$F$1:$F$1000,MATCH(D163,'[1]для прейскуранта'!$D$1:$D$1000,0))</f>
        <v>1 исследование</v>
      </c>
      <c r="G163" s="141">
        <f>ROUNDUP(INDEX('прил.4_лабораторная диагностика'!$E$18:$E$2097,MATCH('прил.4.1_лабораторные комплексы'!D163,'прил.4_лабораторная диагностика'!$C$18:$C$2097,0))*0.9,0)</f>
        <v>333</v>
      </c>
      <c r="J163" s="77"/>
      <c r="K163" s="77"/>
      <c r="L163" s="141">
        <v>333</v>
      </c>
    </row>
    <row r="164" spans="1:12" outlineLevel="2">
      <c r="A164" s="118" t="s">
        <v>286</v>
      </c>
      <c r="B164" s="77">
        <f>INDEX('[1]для прейскуранта'!$B$1:$B$1000,MATCH(D164,'[1]для прейскуранта'!$D$1:$D$1000,0))</f>
        <v>62415</v>
      </c>
      <c r="C164" s="77" t="str">
        <f>INDEX('[1]для прейскуранта'!$C$1:$C$1000,MATCH(D164,'[1]для прейскуранта'!$D$1:$D$1000,0))</f>
        <v>А09.05.139</v>
      </c>
      <c r="D164" s="54" t="s">
        <v>167</v>
      </c>
      <c r="E164" s="77" t="str">
        <f>INDEX('[1]для прейскуранта'!$E$1:$E$1000,MATCH(D164,'[1]для прейскуранта'!$D$1:$D$1000,0))</f>
        <v>17-OH прогестерон</v>
      </c>
      <c r="F164" s="77" t="str">
        <f>INDEX('[1]для прейскуранта'!$F$1:$F$1000,MATCH(D164,'[1]для прейскуранта'!$D$1:$D$1000,0))</f>
        <v>1 исследование</v>
      </c>
      <c r="G164" s="141">
        <f>ROUNDUP(INDEX('прил.4_лабораторная диагностика'!$E$18:$E$2097,MATCH('прил.4.1_лабораторные комплексы'!D164,'прил.4_лабораторная диагностика'!$C$18:$C$2097,0))*0.9,0)</f>
        <v>369</v>
      </c>
      <c r="J164" s="77"/>
      <c r="K164" s="77"/>
      <c r="L164" s="141">
        <v>369</v>
      </c>
    </row>
    <row r="165" spans="1:12" outlineLevel="2">
      <c r="A165" s="118" t="s">
        <v>359</v>
      </c>
      <c r="B165" s="77">
        <f>INDEX('[1]для прейскуранта'!$B$1:$B$1000,MATCH(D165,'[1]для прейскуранта'!$D$1:$D$1000,0))</f>
        <v>62227</v>
      </c>
      <c r="C165" s="77" t="str">
        <f>INDEX('[1]для прейскуранта'!$C$1:$C$1000,MATCH(D165,'[1]для прейскуранта'!$D$1:$D$1000,0))</f>
        <v>А09.05.153</v>
      </c>
      <c r="D165" s="54" t="s">
        <v>334</v>
      </c>
      <c r="E165" s="77" t="str">
        <f>INDEX('[1]для прейскуранта'!$E$1:$E$1000,MATCH(D165,'[1]для прейскуранта'!$D$1:$D$1000,0))</f>
        <v>Прогестерон (ИХА)</v>
      </c>
      <c r="F165" s="77" t="str">
        <f>INDEX('[1]для прейскуранта'!$F$1:$F$1000,MATCH(D165,'[1]для прейскуранта'!$D$1:$D$1000,0))</f>
        <v>1 исследование</v>
      </c>
      <c r="G165" s="141">
        <f>ROUNDUP(INDEX('прил.4_лабораторная диагностика'!$E$18:$E$2097,MATCH('прил.4.1_лабораторные комплексы'!D165,'прил.4_лабораторная диагностика'!$C$18:$C$2097,0))*0.9,0)</f>
        <v>351</v>
      </c>
      <c r="J165" s="77"/>
      <c r="K165" s="77"/>
      <c r="L165" s="141">
        <v>351</v>
      </c>
    </row>
    <row r="166" spans="1:12" outlineLevel="2">
      <c r="A166" s="118" t="s">
        <v>389</v>
      </c>
      <c r="B166" s="77">
        <f>INDEX('[1]для прейскуранта'!$B$1:$B$1000,MATCH(D166,'[1]для прейскуранта'!$D$1:$D$1000,0))</f>
        <v>62228</v>
      </c>
      <c r="C166" s="77" t="str">
        <f>INDEX('[1]для прейскуранта'!$C$1:$C$1000,MATCH(D166,'[1]для прейскуранта'!$D$1:$D$1000,0))</f>
        <v>А09.05.154</v>
      </c>
      <c r="D166" s="54" t="s">
        <v>336</v>
      </c>
      <c r="E166" s="77" t="str">
        <f>INDEX('[1]для прейскуранта'!$E$1:$E$1000,MATCH(D166,'[1]для прейскуранта'!$D$1:$D$1000,0))</f>
        <v>Эстрадиол (ИХА)</v>
      </c>
      <c r="F166" s="77" t="str">
        <f>INDEX('[1]для прейскуранта'!$F$1:$F$1000,MATCH(D166,'[1]для прейскуранта'!$D$1:$D$1000,0))</f>
        <v>1 исследование</v>
      </c>
      <c r="G166" s="141">
        <f>ROUNDUP(INDEX('прил.4_лабораторная диагностика'!$E$18:$E$2097,MATCH('прил.4.1_лабораторные комплексы'!D166,'прил.4_лабораторная диагностика'!$C$18:$C$2097,0))*0.9,0)</f>
        <v>482</v>
      </c>
      <c r="J166" s="77"/>
      <c r="K166" s="77"/>
      <c r="L166" s="141">
        <v>482</v>
      </c>
    </row>
    <row r="167" spans="1:12" outlineLevel="2">
      <c r="A167" s="118" t="s">
        <v>435</v>
      </c>
      <c r="B167" s="77">
        <f>INDEX('[1]для прейскуранта'!$B$1:$B$1000,MATCH(D167,'[1]для прейскуранта'!$D$1:$D$1000,0))</f>
        <v>62223</v>
      </c>
      <c r="C167" s="77" t="str">
        <f>INDEX('[1]для прейскуранта'!$C$1:$C$1000,MATCH(D167,'[1]для прейскуранта'!$D$1:$D$1000,0))</f>
        <v>А09.05.157</v>
      </c>
      <c r="D167" s="54" t="s">
        <v>338</v>
      </c>
      <c r="E167" s="77" t="str">
        <f>INDEX('[1]для прейскуранта'!$E$1:$E$1000,MATCH(D167,'[1]для прейскуранта'!$D$1:$D$1000,0))</f>
        <v>Неконьюгированный эстриол</v>
      </c>
      <c r="F167" s="77" t="str">
        <f>INDEX('[1]для прейскуранта'!$F$1:$F$1000,MATCH(D167,'[1]для прейскуранта'!$D$1:$D$1000,0))</f>
        <v>1 исследование</v>
      </c>
      <c r="G167" s="141">
        <f>ROUNDUP(INDEX('прил.4_лабораторная диагностика'!$E$18:$E$2097,MATCH('прил.4.1_лабораторные комплексы'!D167,'прил.4_лабораторная диагностика'!$C$18:$C$2097,0))*0.9,0)</f>
        <v>567</v>
      </c>
      <c r="J167" s="77"/>
      <c r="K167" s="77"/>
      <c r="L167" s="141">
        <v>567</v>
      </c>
    </row>
    <row r="168" spans="1:12" outlineLevel="1">
      <c r="A168" s="142" t="s">
        <v>1157</v>
      </c>
      <c r="B168" s="142"/>
      <c r="C168" s="187" t="s">
        <v>1158</v>
      </c>
      <c r="D168" s="187"/>
      <c r="E168" s="187"/>
      <c r="F168" s="187"/>
      <c r="G168" s="143">
        <f>SUM(G169:G172)</f>
        <v>1481</v>
      </c>
      <c r="J168" s="77"/>
      <c r="K168" s="77"/>
      <c r="L168" s="143">
        <v>1481</v>
      </c>
    </row>
    <row r="169" spans="1:12" ht="31.5" outlineLevel="2">
      <c r="A169" s="118" t="s">
        <v>13</v>
      </c>
      <c r="B169" s="77">
        <f>INDEX('[1]для прейскуранта'!$B$1:$B$1000,MATCH(D169,'[1]для прейскуранта'!$D$1:$D$1000,0))</f>
        <v>62115</v>
      </c>
      <c r="C169" s="77" t="str">
        <f>INDEX('[1]для прейскуранта'!$C$1:$C$1000,MATCH(D169,'[1]для прейскуранта'!$D$1:$D$1000,0))</f>
        <v>А09.05.061</v>
      </c>
      <c r="D169" s="54" t="s">
        <v>295</v>
      </c>
      <c r="E169" s="77" t="str">
        <f>INDEX('[1]для прейскуранта'!$E$1:$E$1000,MATCH(D169,'[1]для прейскуранта'!$D$1:$D$1000,0))</f>
        <v>Свободный Т3 (ИХА)</v>
      </c>
      <c r="F169" s="77" t="str">
        <f>INDEX('[1]для прейскуранта'!$F$1:$F$1000,MATCH(D169,'[1]для прейскуранта'!$D$1:$D$1000,0))</f>
        <v>1 исследование</v>
      </c>
      <c r="G169" s="141">
        <f>ROUNDUP(INDEX('прил.4_лабораторная диагностика'!$E$18:$E$2097,MATCH('прил.4.1_лабораторные комплексы'!D169,'прил.4_лабораторная диагностика'!$C$18:$C$2097,0))*0.9,0)</f>
        <v>320</v>
      </c>
      <c r="J169" s="77"/>
      <c r="K169" s="77"/>
      <c r="L169" s="141">
        <v>320</v>
      </c>
    </row>
    <row r="170" spans="1:12" ht="31.5" outlineLevel="2">
      <c r="A170" s="118" t="s">
        <v>220</v>
      </c>
      <c r="B170" s="77">
        <f>INDEX('[1]для прейскуранта'!$B$1:$B$1000,MATCH(D170,'[1]для прейскуранта'!$D$1:$D$1000,0))</f>
        <v>62116</v>
      </c>
      <c r="C170" s="77" t="str">
        <f>INDEX('[1]для прейскуранта'!$C$1:$C$1000,MATCH(D170,'[1]для прейскуранта'!$D$1:$D$1000,0))</f>
        <v>А09.05.063</v>
      </c>
      <c r="D170" s="54" t="s">
        <v>297</v>
      </c>
      <c r="E170" s="77" t="str">
        <f>INDEX('[1]для прейскуранта'!$E$1:$E$1000,MATCH(D170,'[1]для прейскуранта'!$D$1:$D$1000,0))</f>
        <v>Свободный Т4 (ИХА)</v>
      </c>
      <c r="F170" s="77" t="str">
        <f>INDEX('[1]для прейскуранта'!$F$1:$F$1000,MATCH(D170,'[1]для прейскуранта'!$D$1:$D$1000,0))</f>
        <v>1 исследование</v>
      </c>
      <c r="G170" s="141">
        <f>ROUNDUP(INDEX('прил.4_лабораторная диагностика'!$E$18:$E$2097,MATCH('прил.4.1_лабораторные комплексы'!D170,'прил.4_лабораторная диагностика'!$C$18:$C$2097,0))*0.9,0)</f>
        <v>351</v>
      </c>
      <c r="J170" s="77"/>
      <c r="K170" s="77"/>
      <c r="L170" s="141">
        <v>351</v>
      </c>
    </row>
    <row r="171" spans="1:12" ht="31.5" outlineLevel="2">
      <c r="A171" s="118" t="s">
        <v>254</v>
      </c>
      <c r="B171" s="77">
        <f>INDEX('[1]для прейскуранта'!$B$1:$B$1000,MATCH(D171,'[1]для прейскуранта'!$D$1:$D$1000,0))</f>
        <v>62117</v>
      </c>
      <c r="C171" s="77" t="str">
        <f>INDEX('[1]для прейскуранта'!$C$1:$C$1000,MATCH(D171,'[1]для прейскуранта'!$D$1:$D$1000,0))</f>
        <v>А09.05.065</v>
      </c>
      <c r="D171" s="54" t="s">
        <v>300</v>
      </c>
      <c r="E171" s="77" t="str">
        <f>INDEX('[1]для прейскуранта'!$E$1:$E$1000,MATCH(D171,'[1]для прейскуранта'!$D$1:$D$1000,0))</f>
        <v>ТТГ (ИХА)</v>
      </c>
      <c r="F171" s="77" t="str">
        <f>INDEX('[1]для прейскуранта'!$F$1:$F$1000,MATCH(D171,'[1]для прейскуранта'!$D$1:$D$1000,0))</f>
        <v>1 исследование</v>
      </c>
      <c r="G171" s="141">
        <f>ROUNDUP(INDEX('прил.4_лабораторная диагностика'!$E$18:$E$2097,MATCH('прил.4.1_лабораторные комплексы'!D171,'прил.4_лабораторная диагностика'!$C$18:$C$2097,0))*0.9,0)</f>
        <v>333</v>
      </c>
      <c r="J171" s="77"/>
      <c r="K171" s="77"/>
      <c r="L171" s="141">
        <v>333</v>
      </c>
    </row>
    <row r="172" spans="1:12" ht="31.5" outlineLevel="2">
      <c r="A172" s="118" t="s">
        <v>286</v>
      </c>
      <c r="B172" s="77">
        <f>INDEX('[1]для прейскуранта'!$B$1:$B$1000,MATCH(D172,'[1]для прейскуранта'!$D$1:$D$1000,0))</f>
        <v>62119</v>
      </c>
      <c r="C172" s="77" t="str">
        <f>INDEX('[1]для прейскуранта'!$C$1:$C$1000,MATCH(D172,'[1]для прейскуранта'!$D$1:$D$1000,0))</f>
        <v>А12.06.045</v>
      </c>
      <c r="D172" s="54" t="s">
        <v>358</v>
      </c>
      <c r="E172" s="77" t="str">
        <f>INDEX('[1]для прейскуранта'!$E$1:$E$1000,MATCH(D172,'[1]для прейскуранта'!$D$1:$D$1000,0))</f>
        <v>Антитела к ТПО (ИХА)</v>
      </c>
      <c r="F172" s="77" t="str">
        <f>INDEX('[1]для прейскуранта'!$F$1:$F$1000,MATCH(D172,'[1]для прейскуранта'!$D$1:$D$1000,0))</f>
        <v>1 исследование</v>
      </c>
      <c r="G172" s="141">
        <f>ROUNDUP(INDEX('прил.4_лабораторная диагностика'!$E$18:$E$2097,MATCH('прил.4.1_лабораторные комплексы'!D172,'прил.4_лабораторная диагностика'!$C$18:$C$2097,0))*0.9,0)</f>
        <v>477</v>
      </c>
      <c r="J172" s="77"/>
      <c r="K172" s="77"/>
      <c r="L172" s="141">
        <v>477</v>
      </c>
    </row>
    <row r="173" spans="1:12" outlineLevel="1">
      <c r="A173" s="142" t="s">
        <v>1159</v>
      </c>
      <c r="B173" s="142"/>
      <c r="C173" s="187" t="s">
        <v>1160</v>
      </c>
      <c r="D173" s="187"/>
      <c r="E173" s="187"/>
      <c r="F173" s="187"/>
      <c r="G173" s="143">
        <f>SUM(G174:G175)</f>
        <v>2408</v>
      </c>
      <c r="J173" s="77"/>
      <c r="K173" s="77"/>
      <c r="L173" s="143">
        <v>2408</v>
      </c>
    </row>
    <row r="174" spans="1:12" ht="63" outlineLevel="2">
      <c r="A174" s="118" t="s">
        <v>13</v>
      </c>
      <c r="B174" s="77">
        <f>INDEX('[1]для прейскуранта'!$B$1:$B$1000,MATCH(D174,'[1]для прейскуранта'!$D$1:$D$1000,0))</f>
        <v>62633</v>
      </c>
      <c r="C174" s="77" t="str">
        <f>INDEX('[1]для прейскуранта'!$C$1:$C$1000,MATCH(D174,'[1]для прейскуранта'!$D$1:$D$1000,0))</f>
        <v>А26.20.009</v>
      </c>
      <c r="D174" s="54" t="s">
        <v>819</v>
      </c>
      <c r="E174" s="77" t="str">
        <f>INDEX('[1]для прейскуранта'!$E$1:$E$1000,MATCH(D174,'[1]для прейскуранта'!$D$1:$D$1000,0))</f>
        <v>ПЦР вирус паппиломы церв.кан. (скрининг 14 онкогенных типов)</v>
      </c>
      <c r="F174" s="77" t="str">
        <f>INDEX('[1]для прейскуранта'!$F$1:$F$1000,MATCH(D174,'[1]для прейскуранта'!$D$1:$D$1000,0))</f>
        <v>1 исследование</v>
      </c>
      <c r="G174" s="141">
        <f>ROUNDUP(INDEX('прил.4_лабораторная диагностика'!$E$18:$E$2097,MATCH('прил.4.1_лабораторные комплексы'!D174,'прил.4_лабораторная диагностика'!$C$18:$C$2097,0))*0.9,0)</f>
        <v>1148</v>
      </c>
      <c r="J174" s="77"/>
      <c r="K174" s="77"/>
      <c r="L174" s="141">
        <v>1148</v>
      </c>
    </row>
    <row r="175" spans="1:12" ht="78.75" outlineLevel="2">
      <c r="A175" s="118" t="s">
        <v>220</v>
      </c>
      <c r="B175" s="77">
        <f>INDEX('[1]для прейскуранта'!$B$1:$B$1000,MATCH(D175,'[1]для прейскуранта'!$D$1:$D$1000,0))</f>
        <v>62642</v>
      </c>
      <c r="C175" s="77" t="str">
        <f>INDEX('[1]для прейскуранта'!$C$1:$C$1000,MATCH(D175,'[1]для прейскуранта'!$D$1:$D$1000,0))</f>
        <v>А26.20.032.001</v>
      </c>
      <c r="D175" s="54" t="s">
        <v>698</v>
      </c>
      <c r="E175" s="77" t="str">
        <f>INDEX('[1]для прейскуранта'!$E$1:$E$1000,MATCH(D175,'[1]для прейскуранта'!$D$1:$D$1000,0))</f>
        <v>ПЦР бак. вагиноз (количественно) "ФЕМОФЛОР"</v>
      </c>
      <c r="F175" s="77" t="str">
        <f>INDEX('[1]для прейскуранта'!$F$1:$F$1000,MATCH(D175,'[1]для прейскуранта'!$D$1:$D$1000,0))</f>
        <v>1 исследование</v>
      </c>
      <c r="G175" s="141">
        <f>ROUNDUP(INDEX('прил.4_лабораторная диагностика'!$E$18:$E$2097,MATCH('прил.4.1_лабораторные комплексы'!D175,'прил.4_лабораторная диагностика'!$C$18:$C$2097,0))*0.9,0)</f>
        <v>1260</v>
      </c>
      <c r="J175" s="77"/>
      <c r="K175" s="77"/>
      <c r="L175" s="141">
        <v>1260</v>
      </c>
    </row>
    <row r="176" spans="1:12" outlineLevel="1">
      <c r="A176" s="142" t="s">
        <v>1161</v>
      </c>
      <c r="B176" s="142"/>
      <c r="C176" s="187" t="s">
        <v>1162</v>
      </c>
      <c r="D176" s="187"/>
      <c r="E176" s="187"/>
      <c r="F176" s="187"/>
      <c r="G176" s="143">
        <f>SUM(G177:G178)</f>
        <v>2408</v>
      </c>
      <c r="J176" s="77"/>
      <c r="K176" s="77"/>
      <c r="L176" s="143">
        <v>2408</v>
      </c>
    </row>
    <row r="177" spans="1:12" ht="63" outlineLevel="2">
      <c r="A177" s="118" t="s">
        <v>13</v>
      </c>
      <c r="B177" s="77">
        <f>INDEX('[1]для прейскуранта'!$B$1:$B$1000,MATCH(D177,'[1]для прейскуранта'!$D$1:$D$1000,0))</f>
        <v>62633</v>
      </c>
      <c r="C177" s="77" t="str">
        <f>INDEX('[1]для прейскуранта'!$C$1:$C$1000,MATCH(D177,'[1]для прейскуранта'!$D$1:$D$1000,0))</f>
        <v>А26.20.009</v>
      </c>
      <c r="D177" s="54" t="s">
        <v>819</v>
      </c>
      <c r="E177" s="77" t="str">
        <f>INDEX('[1]для прейскуранта'!$E$1:$E$1000,MATCH(D177,'[1]для прейскуранта'!$D$1:$D$1000,0))</f>
        <v>ПЦР вирус паппиломы церв.кан. (скрининг 14 онкогенных типов)</v>
      </c>
      <c r="F177" s="77" t="str">
        <f>INDEX('[1]для прейскуранта'!$F$1:$F$1000,MATCH(D177,'[1]для прейскуранта'!$D$1:$D$1000,0))</f>
        <v>1 исследование</v>
      </c>
      <c r="G177" s="141">
        <f>ROUNDUP(INDEX('прил.4_лабораторная диагностика'!$E$18:$E$2097,MATCH('прил.4.1_лабораторные комплексы'!D177,'прил.4_лабораторная диагностика'!$C$18:$C$2097,0))*0.9,0)</f>
        <v>1148</v>
      </c>
      <c r="J177" s="77"/>
      <c r="K177" s="77"/>
      <c r="L177" s="141">
        <v>1148</v>
      </c>
    </row>
    <row r="178" spans="1:12" ht="47.25" outlineLevel="2">
      <c r="A178" s="118" t="s">
        <v>220</v>
      </c>
      <c r="B178" s="77">
        <f>INDEX('[1]для прейскуранта'!$B$1:$B$1000,MATCH(D178,'[1]для прейскуранта'!$D$1:$D$1000,0))</f>
        <v>62647</v>
      </c>
      <c r="C178" s="77" t="str">
        <f>INDEX('[1]для прейскуранта'!$C$1:$C$1000,MATCH(D178,'[1]для прейскуранта'!$D$1:$D$1000,0))</f>
        <v>А26.21.007.001</v>
      </c>
      <c r="D178" s="54" t="s">
        <v>701</v>
      </c>
      <c r="E178" s="77" t="str">
        <f>INDEX('[1]для прейскуранта'!$E$1:$E$1000,MATCH(D178,'[1]для прейскуранта'!$D$1:$D$1000,0))</f>
        <v>ПЦР иссл. урогенитального тракта у мужчин-"Андрофлор"</v>
      </c>
      <c r="F178" s="77" t="str">
        <f>INDEX('[1]для прейскуранта'!$F$1:$F$1000,MATCH(D178,'[1]для прейскуранта'!$D$1:$D$1000,0))</f>
        <v>1 исследование</v>
      </c>
      <c r="G178" s="141">
        <f>ROUNDUP(INDEX('прил.4_лабораторная диагностика'!$E$18:$E$2097,MATCH('прил.4.1_лабораторные комплексы'!D178,'прил.4_лабораторная диагностика'!$C$18:$C$2097,0))*0.9,0)</f>
        <v>1260</v>
      </c>
      <c r="J178" s="77"/>
      <c r="K178" s="77"/>
      <c r="L178" s="141">
        <v>1260</v>
      </c>
    </row>
  </sheetData>
  <autoFilter ref="A16:L16"/>
  <mergeCells count="33">
    <mergeCell ref="J15:K15"/>
    <mergeCell ref="L15:L16"/>
    <mergeCell ref="C150:F150"/>
    <mergeCell ref="C173:F173"/>
    <mergeCell ref="C176:F176"/>
    <mergeCell ref="C154:F154"/>
    <mergeCell ref="C160:F160"/>
    <mergeCell ref="C168:F168"/>
    <mergeCell ref="C104:F104"/>
    <mergeCell ref="C109:F109"/>
    <mergeCell ref="C116:F116"/>
    <mergeCell ref="C123:F123"/>
    <mergeCell ref="C145:F145"/>
    <mergeCell ref="C77:F77"/>
    <mergeCell ref="C82:F82"/>
    <mergeCell ref="C86:F86"/>
    <mergeCell ref="C91:F91"/>
    <mergeCell ref="C99:F99"/>
    <mergeCell ref="C48:F48"/>
    <mergeCell ref="C51:F51"/>
    <mergeCell ref="C56:F56"/>
    <mergeCell ref="C60:F60"/>
    <mergeCell ref="C67:F67"/>
    <mergeCell ref="C18:F18"/>
    <mergeCell ref="C23:F23"/>
    <mergeCell ref="C38:F38"/>
    <mergeCell ref="C41:F41"/>
    <mergeCell ref="C44:F44"/>
    <mergeCell ref="C11:G11"/>
    <mergeCell ref="C12:G12"/>
    <mergeCell ref="C13:G13"/>
    <mergeCell ref="C14:G14"/>
    <mergeCell ref="C17:F1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6"/>
  <sheetViews>
    <sheetView zoomScale="80" zoomScaleNormal="80" workbookViewId="0">
      <selection activeCell="B21" sqref="B21:C21"/>
    </sheetView>
  </sheetViews>
  <sheetFormatPr defaultColWidth="190.5" defaultRowHeight="15.75"/>
  <cols>
    <col min="1" max="1" width="11.6640625" style="32" bestFit="1" customWidth="1"/>
    <col min="2" max="2" width="39.5" style="32" customWidth="1"/>
    <col min="3" max="3" width="88" style="32" customWidth="1"/>
    <col min="4" max="16384" width="190.5" style="32"/>
  </cols>
  <sheetData>
    <row r="1" spans="1:3">
      <c r="A1" s="69"/>
      <c r="B1" s="69"/>
      <c r="C1" s="69"/>
    </row>
    <row r="2" spans="1:3">
      <c r="A2" s="159"/>
      <c r="B2" s="159"/>
      <c r="C2" s="159"/>
    </row>
    <row r="3" spans="1:3">
      <c r="A3" s="159"/>
      <c r="B3" s="159"/>
      <c r="C3" s="159"/>
    </row>
    <row r="4" spans="1:3">
      <c r="A4" s="159"/>
      <c r="B4" s="159"/>
      <c r="C4" s="159"/>
    </row>
    <row r="18" spans="1:3">
      <c r="B18" s="70"/>
    </row>
    <row r="19" spans="1:3" ht="18.75">
      <c r="A19" s="66" t="s">
        <v>2624</v>
      </c>
      <c r="B19" s="217" t="s">
        <v>2621</v>
      </c>
      <c r="C19" s="217"/>
    </row>
    <row r="20" spans="1:3">
      <c r="B20" s="67"/>
      <c r="C20" s="67"/>
    </row>
    <row r="21" spans="1:3" ht="50.25" customHeight="1">
      <c r="A21" s="66" t="s">
        <v>2625</v>
      </c>
      <c r="B21" s="218" t="s">
        <v>2622</v>
      </c>
      <c r="C21" s="218"/>
    </row>
    <row r="22" spans="1:3">
      <c r="B22" s="67"/>
      <c r="C22" s="67"/>
    </row>
    <row r="23" spans="1:3" ht="18.75">
      <c r="A23" s="66" t="s">
        <v>2626</v>
      </c>
      <c r="B23" s="218" t="s">
        <v>2623</v>
      </c>
      <c r="C23" s="218"/>
    </row>
    <row r="25" spans="1:3" ht="34.5" customHeight="1">
      <c r="A25" s="66" t="s">
        <v>2781</v>
      </c>
      <c r="B25" s="218" t="s">
        <v>2782</v>
      </c>
      <c r="C25" s="218"/>
    </row>
    <row r="26" spans="1:3">
      <c r="A26" s="66"/>
      <c r="B26" s="159"/>
      <c r="C26" s="159"/>
    </row>
  </sheetData>
  <mergeCells count="4">
    <mergeCell ref="B19:C19"/>
    <mergeCell ref="B21:C21"/>
    <mergeCell ref="B23:C23"/>
    <mergeCell ref="B25:C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титульный лист</vt:lpstr>
      <vt:lpstr>прил.1_спец.,инстр., г.Барнаул</vt:lpstr>
      <vt:lpstr>прил.2_подразделение г.Бийск</vt:lpstr>
      <vt:lpstr>прил.2_подразделение г.Рубцовск</vt:lpstr>
      <vt:lpstr>прил.3_стоматология</vt:lpstr>
      <vt:lpstr>прил.4_лабораторная диагностика</vt:lpstr>
      <vt:lpstr>прил.4.1_лабораторные комплексы</vt:lpstr>
      <vt:lpstr>концевые сноски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Васильевна Гранкина</dc:creator>
  <cp:lastModifiedBy>onovikova</cp:lastModifiedBy>
  <cp:lastPrinted>2025-10-13T09:06:49Z</cp:lastPrinted>
  <dcterms:created xsi:type="dcterms:W3CDTF">2025-07-02T04:15:43Z</dcterms:created>
  <dcterms:modified xsi:type="dcterms:W3CDTF">2026-01-22T02:37:45Z</dcterms:modified>
</cp:coreProperties>
</file>